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grigoryan\Desktop\"/>
    </mc:Choice>
  </mc:AlternateContent>
  <bookViews>
    <workbookView xWindow="0" yWindow="0" windowWidth="20400" windowHeight="7755"/>
  </bookViews>
  <sheets>
    <sheet name="gazprom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3" i="1" l="1"/>
  <c r="K23" i="1"/>
  <c r="J23" i="1"/>
  <c r="H23" i="1"/>
  <c r="G23" i="1"/>
  <c r="F23" i="1"/>
  <c r="E23" i="1"/>
  <c r="D23" i="1"/>
  <c r="M23" i="1" s="1"/>
  <c r="L22" i="1"/>
  <c r="K22" i="1"/>
  <c r="K21" i="1" s="1"/>
  <c r="J22" i="1"/>
  <c r="J21" i="1" s="1"/>
  <c r="I22" i="1"/>
  <c r="H22" i="1"/>
  <c r="G22" i="1"/>
  <c r="G21" i="1" s="1"/>
  <c r="F22" i="1"/>
  <c r="F21" i="1" s="1"/>
  <c r="E22" i="1"/>
  <c r="D22" i="1"/>
  <c r="M22" i="1" s="1"/>
  <c r="L21" i="1"/>
  <c r="I21" i="1"/>
  <c r="H21" i="1"/>
  <c r="E21" i="1"/>
  <c r="D21" i="1"/>
  <c r="K20" i="1"/>
  <c r="J20" i="1"/>
  <c r="G20" i="1"/>
  <c r="F20" i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D17" i="1"/>
  <c r="M17" i="1" s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L20" i="1" s="1"/>
  <c r="K13" i="1"/>
  <c r="J13" i="1"/>
  <c r="I13" i="1"/>
  <c r="I20" i="1" s="1"/>
  <c r="H13" i="1"/>
  <c r="H20" i="1" s="1"/>
  <c r="G13" i="1"/>
  <c r="F13" i="1"/>
  <c r="E13" i="1"/>
  <c r="E20" i="1" s="1"/>
  <c r="D13" i="1"/>
  <c r="M13" i="1" s="1"/>
  <c r="M21" i="1" l="1"/>
  <c r="D20" i="1"/>
  <c r="M20" i="1" s="1"/>
</calcChain>
</file>

<file path=xl/sharedStrings.xml><?xml version="1.0" encoding="utf-8"?>
<sst xmlns="http://schemas.openxmlformats.org/spreadsheetml/2006/main" count="55" uniqueCount="44">
  <si>
    <t xml:space="preserve">Հավելված  </t>
  </si>
  <si>
    <t>Հայաստանի Հանրապետության  հանրային ծառայությունները</t>
  </si>
  <si>
    <t xml:space="preserve">կարգավորող հանձնաժողովի 2015 թվականի հուլիսի 1-ի №209Ա  </t>
  </si>
  <si>
    <t>որոշմամբ հաստատված կարգի</t>
  </si>
  <si>
    <t>Տ Ե Ղ Ե Կ Ա Տ Վ Ո Ի Թ Յ Ո Ւ Ն</t>
  </si>
  <si>
    <t>«Գազպրոմ Արմենիա» փակ բաժնետիրական  ընկերություն ներկայացված սպառողների դիմումների (բողոք, հարցադրում) վերաբերյալ</t>
  </si>
  <si>
    <t>_________I____________</t>
  </si>
  <si>
    <t>2019   թվական</t>
  </si>
  <si>
    <t>(եռամսյակ)</t>
  </si>
  <si>
    <t>№</t>
  </si>
  <si>
    <t xml:space="preserve">Դիմում
</t>
  </si>
  <si>
    <t>Չափի միավոր</t>
  </si>
  <si>
    <t xml:space="preserve">Գազամատակարարման ընդհատումների վերաբերյալ </t>
  </si>
  <si>
    <t xml:space="preserve"> Որակի վերաբերյալ </t>
  </si>
  <si>
    <t xml:space="preserve">Առևտրային հաշվառքի սարքի աշխատանքի վերաբերյալ 
</t>
  </si>
  <si>
    <t>Գազամատակարարման համակարգերի տեխնիկական սպասարկման աշխատանքների կատարման վերաբերյալ</t>
  </si>
  <si>
    <t>Մատակարարի աշխատանքի (աշխատակից ների) վերաբերյալ</t>
  </si>
  <si>
    <t xml:space="preserve">Ներկայացվող հաշիվների կամ վճարումների վերաբերյալ </t>
  </si>
  <si>
    <t>Մատակարարի ցանցին միանալու անվանափոխության վերաբերյալ</t>
  </si>
  <si>
    <t>Այլ բնույթի դիմումի վերաբերյալ</t>
  </si>
  <si>
    <t>Ընդամենը</t>
  </si>
  <si>
    <t xml:space="preserve"> Ճնշում</t>
  </si>
  <si>
    <t>Կալորիա-կանություն</t>
  </si>
  <si>
    <t>Դիմում (բողոք, հարցադրում)՝ գրավոր և էլեկտրոնային եղանակով 1)+2) կամ 3)+4)</t>
  </si>
  <si>
    <t>հատ</t>
  </si>
  <si>
    <t>որից՝ բողոք</t>
  </si>
  <si>
    <t>1)</t>
  </si>
  <si>
    <t>Հաշվետու եռամսյակում ստացված դիմում</t>
  </si>
  <si>
    <t>2)</t>
  </si>
  <si>
    <t>Նախորդ եռամսյակում չպատասխանված և հաշվետու եռամսյակ փոխանցված դիմում</t>
  </si>
  <si>
    <t>3)</t>
  </si>
  <si>
    <t>Հաշվետու եռամսյակում  պատասխանված դիմում</t>
  </si>
  <si>
    <t>որից՝ սահմանված ժամկետի խախտմամբ պատասխանված դիմում</t>
  </si>
  <si>
    <t>4)</t>
  </si>
  <si>
    <t>Հաշվետու եռամսյակում չպատասխանված դիմում</t>
  </si>
  <si>
    <t>5)</t>
  </si>
  <si>
    <t>Հաշվետու եռամսյակում պատասխանված դիմումի քննարկման միջին տևողությունը</t>
  </si>
  <si>
    <t xml:space="preserve"> օր/
դիմում</t>
  </si>
  <si>
    <t>Դիմում (բողոք, հարցադրում) հեռախոսազանգով 1)+2)</t>
  </si>
  <si>
    <t>Օպերատորի կողմից պատասխանված  հեռախոսազանգ</t>
  </si>
  <si>
    <t>Փոխանցվել է համապատասխան ստորաբաժանմանը</t>
  </si>
  <si>
    <r>
      <t xml:space="preserve">                                                                                                                                                   </t>
    </r>
    <r>
      <rPr>
        <b/>
        <sz val="14"/>
        <rFont val="Sylfaen"/>
        <family val="1"/>
        <charset val="204"/>
      </rPr>
      <t xml:space="preserve"> Ա. Հակոբյան</t>
    </r>
  </si>
  <si>
    <t>( ստորագրություն)</t>
  </si>
  <si>
    <t>(անուն, ազգանուն)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</si>
</sst>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0"/>
      <name val="Arial"/>
      <family val="2"/>
      <charset val="204"/>
    </font>
    <font>
      <sz val="11"/>
      <name val="Arial"/>
      <family val="2"/>
      <charset val="204"/>
    </font>
    <font>
      <b/>
      <sz val="11"/>
      <color rgb="FF000000"/>
      <name val="Sylfaen"/>
      <family val="1"/>
      <charset val="204"/>
    </font>
    <font>
      <sz val="10"/>
      <name val="Sylfaen"/>
      <family val="1"/>
      <charset val="204"/>
    </font>
    <font>
      <b/>
      <sz val="10"/>
      <name val="Sylfaen"/>
      <family val="1"/>
      <charset val="204"/>
    </font>
    <font>
      <b/>
      <sz val="16"/>
      <name val="Sylfaen"/>
      <family val="1"/>
      <charset val="204"/>
    </font>
    <font>
      <sz val="11"/>
      <name val="Sylfaen"/>
      <family val="1"/>
      <charset val="204"/>
    </font>
    <font>
      <b/>
      <sz val="15"/>
      <name val="Sylfaen"/>
      <family val="1"/>
      <charset val="204"/>
    </font>
    <font>
      <sz val="12"/>
      <name val="Sylfaen"/>
      <family val="1"/>
      <charset val="204"/>
    </font>
    <font>
      <sz val="13"/>
      <name val="Sylfaen"/>
      <family val="1"/>
      <charset val="204"/>
    </font>
    <font>
      <b/>
      <sz val="8"/>
      <color rgb="FF000000"/>
      <name val="Sylfaen"/>
      <family val="1"/>
      <charset val="204"/>
    </font>
    <font>
      <sz val="10"/>
      <name val="ArTarumianTimes"/>
      <family val="1"/>
    </font>
    <font>
      <sz val="8"/>
      <name val="Sylfaen"/>
      <family val="1"/>
      <charset val="204"/>
    </font>
    <font>
      <b/>
      <sz val="11"/>
      <name val="Sylfaen"/>
      <family val="1"/>
      <charset val="204"/>
    </font>
    <font>
      <b/>
      <shadow/>
      <sz val="11"/>
      <name val="Sylfaen"/>
      <family val="1"/>
      <charset val="204"/>
    </font>
    <font>
      <sz val="11"/>
      <name val="Arial"/>
      <family val="2"/>
    </font>
    <font>
      <shadow/>
      <sz val="12"/>
      <name val="Sylfaen"/>
      <family val="1"/>
      <charset val="204"/>
    </font>
    <font>
      <shadow/>
      <sz val="11"/>
      <name val="Sylfaen"/>
      <family val="1"/>
      <charset val="204"/>
    </font>
    <font>
      <sz val="11"/>
      <name val="Calibri"/>
      <family val="2"/>
      <charset val="204"/>
    </font>
    <font>
      <sz val="14"/>
      <name val="Sylfaen"/>
      <family val="1"/>
      <charset val="204"/>
    </font>
    <font>
      <b/>
      <sz val="14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/>
  </cellStyleXfs>
  <cellXfs count="6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readingOrder="1"/>
    </xf>
    <xf numFmtId="0" fontId="3" fillId="0" borderId="0" xfId="0" applyFont="1"/>
    <xf numFmtId="0" fontId="4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 readingOrder="1"/>
    </xf>
    <xf numFmtId="0" fontId="8" fillId="0" borderId="0" xfId="0" applyFont="1"/>
    <xf numFmtId="0" fontId="9" fillId="0" borderId="0" xfId="0" applyFont="1"/>
    <xf numFmtId="0" fontId="6" fillId="0" borderId="0" xfId="1" applyFont="1" applyAlignment="1">
      <alignment horizontal="right" vertical="center"/>
    </xf>
    <xf numFmtId="0" fontId="3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8" fillId="0" borderId="1" xfId="1" applyFont="1" applyBorder="1" applyAlignment="1">
      <alignment horizontal="center"/>
    </xf>
    <xf numFmtId="49" fontId="8" fillId="0" borderId="1" xfId="1" applyNumberFormat="1" applyFont="1" applyBorder="1" applyAlignment="1">
      <alignment vertical="top"/>
    </xf>
    <xf numFmtId="0" fontId="3" fillId="0" borderId="0" xfId="1" applyFont="1" applyBorder="1" applyAlignment="1">
      <alignment horizontal="right"/>
    </xf>
    <xf numFmtId="49" fontId="12" fillId="0" borderId="1" xfId="1" applyNumberFormat="1" applyFont="1" applyBorder="1" applyAlignment="1">
      <alignment vertical="top"/>
    </xf>
    <xf numFmtId="49" fontId="13" fillId="0" borderId="0" xfId="1" applyNumberFormat="1" applyFont="1" applyAlignment="1">
      <alignment horizontal="right"/>
    </xf>
    <xf numFmtId="0" fontId="14" fillId="0" borderId="2" xfId="1" applyFont="1" applyBorder="1" applyAlignment="1">
      <alignment horizontal="center" vertical="center" wrapText="1"/>
    </xf>
    <xf numFmtId="0" fontId="14" fillId="0" borderId="2" xfId="1" applyFont="1" applyBorder="1" applyAlignment="1">
      <alignment horizontal="center" vertical="center" textRotation="90" wrapText="1"/>
    </xf>
    <xf numFmtId="0" fontId="14" fillId="0" borderId="3" xfId="1" applyFont="1" applyBorder="1" applyAlignment="1">
      <alignment horizontal="center" vertical="center" wrapText="1"/>
    </xf>
    <xf numFmtId="0" fontId="14" fillId="0" borderId="4" xfId="1" applyFont="1" applyBorder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14" fillId="0" borderId="5" xfId="1" applyFont="1" applyBorder="1" applyAlignment="1">
      <alignment horizontal="center" vertical="center" wrapText="1"/>
    </xf>
    <xf numFmtId="0" fontId="14" fillId="0" borderId="5" xfId="1" applyFont="1" applyBorder="1" applyAlignment="1">
      <alignment horizontal="center" vertical="center" textRotation="90" wrapText="1"/>
    </xf>
    <xf numFmtId="0" fontId="14" fillId="0" borderId="6" xfId="1" applyFont="1" applyBorder="1" applyAlignment="1">
      <alignment horizontal="center" vertical="center" wrapText="1"/>
    </xf>
    <xf numFmtId="0" fontId="15" fillId="0" borderId="5" xfId="0" applyFont="1" applyBorder="1"/>
    <xf numFmtId="0" fontId="16" fillId="0" borderId="6" xfId="1" applyFont="1" applyFill="1" applyBorder="1" applyAlignment="1">
      <alignment horizontal="center" vertical="center" wrapText="1"/>
    </xf>
    <xf numFmtId="0" fontId="17" fillId="0" borderId="2" xfId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vertical="center" wrapText="1"/>
    </xf>
    <xf numFmtId="0" fontId="17" fillId="0" borderId="6" xfId="1" applyFont="1" applyFill="1" applyBorder="1" applyAlignment="1">
      <alignment horizontal="center" vertical="center" wrapText="1"/>
    </xf>
    <xf numFmtId="0" fontId="17" fillId="0" borderId="6" xfId="1" applyFont="1" applyBorder="1" applyAlignment="1">
      <alignment horizontal="center" vertical="center" wrapText="1"/>
    </xf>
    <xf numFmtId="0" fontId="8" fillId="0" borderId="0" xfId="1" applyFont="1"/>
    <xf numFmtId="0" fontId="17" fillId="0" borderId="5" xfId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0" fontId="3" fillId="0" borderId="0" xfId="1" applyFont="1"/>
    <xf numFmtId="49" fontId="18" fillId="2" borderId="2" xfId="1" applyNumberFormat="1" applyFont="1" applyFill="1" applyBorder="1" applyAlignment="1">
      <alignment horizontal="center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left" vertical="top" wrapText="1"/>
    </xf>
    <xf numFmtId="164" fontId="17" fillId="0" borderId="6" xfId="1" applyNumberFormat="1" applyFont="1" applyFill="1" applyBorder="1" applyAlignment="1">
      <alignment horizontal="center" vertical="center" wrapText="1"/>
    </xf>
    <xf numFmtId="164" fontId="17" fillId="0" borderId="6" xfId="1" applyNumberFormat="1" applyFont="1" applyBorder="1" applyAlignment="1">
      <alignment horizontal="center" vertical="center" wrapText="1"/>
    </xf>
    <xf numFmtId="164" fontId="3" fillId="0" borderId="0" xfId="1" applyNumberFormat="1" applyFont="1"/>
    <xf numFmtId="0" fontId="6" fillId="0" borderId="6" xfId="1" applyFont="1" applyBorder="1" applyAlignment="1">
      <alignment horizontal="center" vertical="center"/>
    </xf>
    <xf numFmtId="49" fontId="18" fillId="2" borderId="6" xfId="1" applyNumberFormat="1" applyFont="1" applyFill="1" applyBorder="1" applyAlignment="1">
      <alignment horizontal="center" vertical="center" wrapText="1"/>
    </xf>
    <xf numFmtId="0" fontId="19" fillId="0" borderId="7" xfId="1" applyFont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6" fillId="0" borderId="0" xfId="1" applyFont="1" applyBorder="1" applyAlignment="1">
      <alignment vertical="center"/>
    </xf>
    <xf numFmtId="0" fontId="6" fillId="0" borderId="0" xfId="1" applyFont="1"/>
    <xf numFmtId="0" fontId="6" fillId="0" borderId="0" xfId="1" applyFont="1" applyAlignment="1">
      <alignment vertical="center"/>
    </xf>
    <xf numFmtId="0" fontId="6" fillId="0" borderId="0" xfId="1" applyFont="1" applyAlignment="1">
      <alignment horizontal="center"/>
    </xf>
  </cellXfs>
  <cellStyles count="2">
    <cellStyle name="Обычный" xfId="0" builtinId="0"/>
    <cellStyle name="Обычный_Havelvac (Dimum boxoq&amp;Larum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1A\209-19\209.1-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zprom"/>
      <sheetName val="Yerevan"/>
      <sheetName val="SHirak"/>
      <sheetName val="lori"/>
      <sheetName val="Kotayq"/>
      <sheetName val="Abovyan"/>
      <sheetName val="Tavush"/>
      <sheetName val="Armavir"/>
      <sheetName val="Ararat"/>
      <sheetName val="Artashat"/>
      <sheetName val="Suniq"/>
      <sheetName val="Gavar"/>
      <sheetName val="Martuni"/>
      <sheetName val="Sevan"/>
      <sheetName val="Aragacotni"/>
      <sheetName val="Vayoczor"/>
    </sheetNames>
    <sheetDataSet>
      <sheetData sheetId="0"/>
      <sheetData sheetId="1">
        <row r="13">
          <cell r="D13">
            <v>76</v>
          </cell>
          <cell r="E13">
            <v>11</v>
          </cell>
          <cell r="F13">
            <v>3</v>
          </cell>
          <cell r="G13">
            <v>34</v>
          </cell>
          <cell r="H13">
            <v>8</v>
          </cell>
          <cell r="L13">
            <v>56</v>
          </cell>
        </row>
        <row r="14">
          <cell r="D14">
            <v>76</v>
          </cell>
          <cell r="E14">
            <v>11</v>
          </cell>
          <cell r="F14">
            <v>3</v>
          </cell>
          <cell r="G14">
            <v>34</v>
          </cell>
          <cell r="H14">
            <v>8</v>
          </cell>
          <cell r="L14">
            <v>56</v>
          </cell>
        </row>
        <row r="15">
          <cell r="D15">
            <v>76</v>
          </cell>
          <cell r="E15">
            <v>11</v>
          </cell>
          <cell r="F15">
            <v>3</v>
          </cell>
          <cell r="G15">
            <v>34</v>
          </cell>
          <cell r="H15">
            <v>8</v>
          </cell>
          <cell r="L15">
            <v>56</v>
          </cell>
        </row>
        <row r="17">
          <cell r="D17">
            <v>76</v>
          </cell>
          <cell r="E17">
            <v>11</v>
          </cell>
          <cell r="F17">
            <v>3</v>
          </cell>
          <cell r="G17">
            <v>34</v>
          </cell>
          <cell r="H17">
            <v>8</v>
          </cell>
          <cell r="L17">
            <v>56</v>
          </cell>
        </row>
        <row r="20">
          <cell r="D20">
            <v>7</v>
          </cell>
          <cell r="E20">
            <v>7</v>
          </cell>
          <cell r="F20">
            <v>4</v>
          </cell>
          <cell r="G20">
            <v>7</v>
          </cell>
          <cell r="H20">
            <v>3</v>
          </cell>
          <cell r="L20">
            <v>7</v>
          </cell>
        </row>
        <row r="22">
          <cell r="D22">
            <v>24571</v>
          </cell>
          <cell r="E22">
            <v>28</v>
          </cell>
          <cell r="G22">
            <v>68</v>
          </cell>
          <cell r="H22">
            <v>22</v>
          </cell>
        </row>
        <row r="23">
          <cell r="D23">
            <v>1446</v>
          </cell>
          <cell r="E23">
            <v>3</v>
          </cell>
          <cell r="G23">
            <v>4</v>
          </cell>
          <cell r="H23">
            <v>7</v>
          </cell>
          <cell r="K23">
            <v>3011</v>
          </cell>
          <cell r="L23">
            <v>49</v>
          </cell>
        </row>
      </sheetData>
      <sheetData sheetId="2">
        <row r="13">
          <cell r="J13">
            <v>4</v>
          </cell>
          <cell r="L13">
            <v>2</v>
          </cell>
        </row>
        <row r="14">
          <cell r="J14">
            <v>4</v>
          </cell>
          <cell r="L14">
            <v>2</v>
          </cell>
        </row>
        <row r="15">
          <cell r="J15">
            <v>4</v>
          </cell>
          <cell r="L15">
            <v>2</v>
          </cell>
        </row>
        <row r="17">
          <cell r="J17">
            <v>4</v>
          </cell>
          <cell r="L17">
            <v>2</v>
          </cell>
        </row>
        <row r="20">
          <cell r="J20">
            <v>5</v>
          </cell>
          <cell r="L20">
            <v>5</v>
          </cell>
        </row>
        <row r="22">
          <cell r="D22">
            <v>5</v>
          </cell>
          <cell r="E22">
            <v>15</v>
          </cell>
          <cell r="G22">
            <v>1</v>
          </cell>
          <cell r="H22">
            <v>6</v>
          </cell>
          <cell r="J22">
            <v>1</v>
          </cell>
          <cell r="L22">
            <v>1</v>
          </cell>
        </row>
        <row r="23">
          <cell r="D23">
            <v>5</v>
          </cell>
          <cell r="E23">
            <v>18</v>
          </cell>
          <cell r="G23">
            <v>13</v>
          </cell>
          <cell r="H23">
            <v>28</v>
          </cell>
          <cell r="L23">
            <v>9</v>
          </cell>
        </row>
      </sheetData>
      <sheetData sheetId="3">
        <row r="13">
          <cell r="I13">
            <v>1</v>
          </cell>
          <cell r="J13">
            <v>2</v>
          </cell>
          <cell r="L13">
            <v>2</v>
          </cell>
        </row>
        <row r="14">
          <cell r="I14">
            <v>1</v>
          </cell>
          <cell r="J14">
            <v>2</v>
          </cell>
          <cell r="L14">
            <v>2</v>
          </cell>
        </row>
        <row r="15">
          <cell r="I15">
            <v>1</v>
          </cell>
          <cell r="J15">
            <v>2</v>
          </cell>
          <cell r="L15">
            <v>2</v>
          </cell>
        </row>
        <row r="17">
          <cell r="I17">
            <v>1</v>
          </cell>
          <cell r="J17">
            <v>2</v>
          </cell>
          <cell r="L17">
            <v>2</v>
          </cell>
        </row>
        <row r="20">
          <cell r="I20">
            <v>7</v>
          </cell>
          <cell r="J20">
            <v>7</v>
          </cell>
          <cell r="L20">
            <v>7</v>
          </cell>
        </row>
        <row r="22">
          <cell r="G22">
            <v>227</v>
          </cell>
          <cell r="H22">
            <v>149</v>
          </cell>
          <cell r="L22">
            <v>185</v>
          </cell>
        </row>
        <row r="23">
          <cell r="G23">
            <v>77</v>
          </cell>
          <cell r="H23">
            <v>76</v>
          </cell>
          <cell r="L23">
            <v>18</v>
          </cell>
        </row>
      </sheetData>
      <sheetData sheetId="4">
        <row r="13">
          <cell r="G13">
            <v>15</v>
          </cell>
          <cell r="L13">
            <v>3</v>
          </cell>
        </row>
        <row r="14">
          <cell r="G14">
            <v>15</v>
          </cell>
          <cell r="L14">
            <v>3</v>
          </cell>
        </row>
        <row r="15">
          <cell r="G15">
            <v>15</v>
          </cell>
          <cell r="L15">
            <v>3</v>
          </cell>
        </row>
        <row r="17">
          <cell r="G17">
            <v>15</v>
          </cell>
          <cell r="L17">
            <v>3</v>
          </cell>
        </row>
        <row r="20">
          <cell r="G20">
            <v>7</v>
          </cell>
          <cell r="L20">
            <v>7</v>
          </cell>
        </row>
        <row r="22">
          <cell r="L22">
            <v>52</v>
          </cell>
        </row>
        <row r="23">
          <cell r="L23">
            <v>672</v>
          </cell>
        </row>
      </sheetData>
      <sheetData sheetId="5">
        <row r="13">
          <cell r="G13">
            <v>9</v>
          </cell>
          <cell r="J13">
            <v>5</v>
          </cell>
          <cell r="L13">
            <v>6</v>
          </cell>
        </row>
        <row r="14">
          <cell r="G14">
            <v>9</v>
          </cell>
          <cell r="J14">
            <v>5</v>
          </cell>
          <cell r="L14">
            <v>6</v>
          </cell>
        </row>
        <row r="15">
          <cell r="G15">
            <v>9</v>
          </cell>
          <cell r="J15">
            <v>5</v>
          </cell>
          <cell r="L15">
            <v>6</v>
          </cell>
        </row>
        <row r="17">
          <cell r="G17">
            <v>9</v>
          </cell>
          <cell r="J17">
            <v>5</v>
          </cell>
          <cell r="L17">
            <v>6</v>
          </cell>
        </row>
        <row r="20">
          <cell r="G20">
            <v>4</v>
          </cell>
          <cell r="J20">
            <v>3</v>
          </cell>
          <cell r="L20">
            <v>4</v>
          </cell>
        </row>
        <row r="22">
          <cell r="D22">
            <v>19</v>
          </cell>
          <cell r="H22">
            <v>4</v>
          </cell>
          <cell r="J22">
            <v>11</v>
          </cell>
          <cell r="K22">
            <v>5</v>
          </cell>
          <cell r="L22">
            <v>19</v>
          </cell>
        </row>
        <row r="23">
          <cell r="D23">
            <v>4</v>
          </cell>
          <cell r="H23">
            <v>3</v>
          </cell>
        </row>
      </sheetData>
      <sheetData sheetId="6">
        <row r="22">
          <cell r="L22">
            <v>272</v>
          </cell>
        </row>
        <row r="23">
          <cell r="D23">
            <v>8</v>
          </cell>
          <cell r="G23">
            <v>82</v>
          </cell>
          <cell r="H23">
            <v>7</v>
          </cell>
          <cell r="L23">
            <v>112</v>
          </cell>
        </row>
      </sheetData>
      <sheetData sheetId="7">
        <row r="13">
          <cell r="G13">
            <v>197</v>
          </cell>
          <cell r="L13">
            <v>2</v>
          </cell>
        </row>
        <row r="14">
          <cell r="G14">
            <v>197</v>
          </cell>
          <cell r="L14">
            <v>2</v>
          </cell>
        </row>
        <row r="15">
          <cell r="G15">
            <v>197</v>
          </cell>
          <cell r="L15">
            <v>2</v>
          </cell>
        </row>
        <row r="17">
          <cell r="G17">
            <v>197</v>
          </cell>
          <cell r="L17">
            <v>2</v>
          </cell>
        </row>
        <row r="20">
          <cell r="G20">
            <v>3</v>
          </cell>
          <cell r="L20">
            <v>3</v>
          </cell>
        </row>
        <row r="22">
          <cell r="L22">
            <v>2093</v>
          </cell>
        </row>
        <row r="23">
          <cell r="L23">
            <v>202</v>
          </cell>
        </row>
      </sheetData>
      <sheetData sheetId="8">
        <row r="13">
          <cell r="J13">
            <v>20</v>
          </cell>
          <cell r="L13">
            <v>3</v>
          </cell>
        </row>
        <row r="14">
          <cell r="J14">
            <v>20</v>
          </cell>
          <cell r="L14">
            <v>3</v>
          </cell>
        </row>
        <row r="15">
          <cell r="J15">
            <v>17</v>
          </cell>
          <cell r="L15">
            <v>1</v>
          </cell>
        </row>
        <row r="16">
          <cell r="J16">
            <v>3</v>
          </cell>
          <cell r="L16">
            <v>2</v>
          </cell>
        </row>
        <row r="17">
          <cell r="J17">
            <v>20</v>
          </cell>
          <cell r="L17">
            <v>3</v>
          </cell>
        </row>
        <row r="20">
          <cell r="J20">
            <v>5</v>
          </cell>
          <cell r="L20">
            <v>6</v>
          </cell>
        </row>
        <row r="22">
          <cell r="L22">
            <v>78</v>
          </cell>
        </row>
        <row r="23">
          <cell r="D23">
            <v>43</v>
          </cell>
          <cell r="L23">
            <v>269</v>
          </cell>
        </row>
      </sheetData>
      <sheetData sheetId="9">
        <row r="13">
          <cell r="G13">
            <v>61</v>
          </cell>
        </row>
        <row r="14">
          <cell r="G14">
            <v>61</v>
          </cell>
        </row>
        <row r="15">
          <cell r="G15">
            <v>61</v>
          </cell>
        </row>
        <row r="17">
          <cell r="G17">
            <v>61</v>
          </cell>
        </row>
        <row r="20">
          <cell r="G20">
            <v>4</v>
          </cell>
        </row>
        <row r="22">
          <cell r="D22">
            <v>4</v>
          </cell>
          <cell r="E22">
            <v>6</v>
          </cell>
          <cell r="H22">
            <v>2</v>
          </cell>
        </row>
        <row r="23">
          <cell r="D23">
            <v>1</v>
          </cell>
          <cell r="E23">
            <v>3</v>
          </cell>
          <cell r="H23">
            <v>2</v>
          </cell>
          <cell r="L23">
            <v>1</v>
          </cell>
        </row>
      </sheetData>
      <sheetData sheetId="10">
        <row r="13">
          <cell r="G13">
            <v>1</v>
          </cell>
        </row>
        <row r="14">
          <cell r="G14">
            <v>1</v>
          </cell>
        </row>
        <row r="15">
          <cell r="G15">
            <v>1</v>
          </cell>
        </row>
        <row r="17">
          <cell r="G17">
            <v>1</v>
          </cell>
        </row>
        <row r="20">
          <cell r="G20">
            <v>5</v>
          </cell>
        </row>
        <row r="22">
          <cell r="E22">
            <v>11</v>
          </cell>
          <cell r="H22">
            <v>1125</v>
          </cell>
        </row>
        <row r="23">
          <cell r="H23">
            <v>69</v>
          </cell>
        </row>
      </sheetData>
      <sheetData sheetId="11">
        <row r="13">
          <cell r="G13">
            <v>20</v>
          </cell>
        </row>
        <row r="14">
          <cell r="G14">
            <v>20</v>
          </cell>
        </row>
        <row r="15">
          <cell r="G15">
            <v>20</v>
          </cell>
        </row>
        <row r="17">
          <cell r="G17">
            <v>20</v>
          </cell>
        </row>
        <row r="20">
          <cell r="G20">
            <v>5</v>
          </cell>
        </row>
        <row r="22">
          <cell r="G22">
            <v>56</v>
          </cell>
          <cell r="H22">
            <v>186</v>
          </cell>
        </row>
        <row r="23">
          <cell r="H23">
            <v>8</v>
          </cell>
        </row>
      </sheetData>
      <sheetData sheetId="12">
        <row r="13">
          <cell r="G13">
            <v>8</v>
          </cell>
          <cell r="J13">
            <v>35</v>
          </cell>
        </row>
        <row r="14">
          <cell r="G14">
            <v>8</v>
          </cell>
          <cell r="J14">
            <v>35</v>
          </cell>
        </row>
        <row r="15">
          <cell r="G15">
            <v>8</v>
          </cell>
          <cell r="J15">
            <v>35</v>
          </cell>
        </row>
        <row r="17">
          <cell r="G17">
            <v>8</v>
          </cell>
          <cell r="J17">
            <v>35</v>
          </cell>
        </row>
        <row r="20">
          <cell r="G20">
            <v>5</v>
          </cell>
          <cell r="J20">
            <v>6</v>
          </cell>
        </row>
        <row r="22">
          <cell r="D22">
            <v>4</v>
          </cell>
          <cell r="E22">
            <v>6</v>
          </cell>
          <cell r="H22">
            <v>108</v>
          </cell>
          <cell r="L22">
            <v>533</v>
          </cell>
        </row>
        <row r="23">
          <cell r="D23">
            <v>2</v>
          </cell>
          <cell r="H23">
            <v>28</v>
          </cell>
          <cell r="L23">
            <v>59</v>
          </cell>
        </row>
      </sheetData>
      <sheetData sheetId="13">
        <row r="13">
          <cell r="J13">
            <v>7</v>
          </cell>
        </row>
        <row r="14">
          <cell r="J14">
            <v>7</v>
          </cell>
        </row>
        <row r="15">
          <cell r="J15">
            <v>7</v>
          </cell>
        </row>
        <row r="17">
          <cell r="J17">
            <v>7</v>
          </cell>
        </row>
        <row r="20">
          <cell r="J20">
            <v>1</v>
          </cell>
        </row>
        <row r="22">
          <cell r="D22">
            <v>18</v>
          </cell>
          <cell r="E22">
            <v>8</v>
          </cell>
          <cell r="G22">
            <v>68</v>
          </cell>
          <cell r="H22">
            <v>271</v>
          </cell>
          <cell r="L22">
            <v>13</v>
          </cell>
        </row>
        <row r="23">
          <cell r="D23">
            <v>8</v>
          </cell>
          <cell r="E23">
            <v>3</v>
          </cell>
          <cell r="G23">
            <v>10</v>
          </cell>
          <cell r="H23">
            <v>33</v>
          </cell>
          <cell r="L23">
            <v>16</v>
          </cell>
        </row>
      </sheetData>
      <sheetData sheetId="14"/>
      <sheetData sheetId="15">
        <row r="13">
          <cell r="G13">
            <v>11</v>
          </cell>
        </row>
        <row r="14">
          <cell r="G14">
            <v>11</v>
          </cell>
        </row>
        <row r="15">
          <cell r="G15">
            <v>11</v>
          </cell>
        </row>
        <row r="17">
          <cell r="G17">
            <v>11</v>
          </cell>
        </row>
        <row r="20">
          <cell r="G20">
            <v>5</v>
          </cell>
        </row>
        <row r="23">
          <cell r="D23">
            <v>28</v>
          </cell>
          <cell r="G23">
            <v>40</v>
          </cell>
          <cell r="L23">
            <v>273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28"/>
  <sheetViews>
    <sheetView tabSelected="1" topLeftCell="A13" zoomScale="80" zoomScaleNormal="80" workbookViewId="0">
      <selection activeCell="H26" sqref="H26"/>
    </sheetView>
  </sheetViews>
  <sheetFormatPr defaultRowHeight="15" x14ac:dyDescent="0.3"/>
  <cols>
    <col min="1" max="1" width="4.7109375" style="27" customWidth="1"/>
    <col min="2" max="2" width="29.5703125" style="16" customWidth="1"/>
    <col min="3" max="3" width="8.42578125" style="16" customWidth="1"/>
    <col min="4" max="4" width="21" style="40" customWidth="1"/>
    <col min="5" max="5" width="9" style="40" customWidth="1"/>
    <col min="6" max="6" width="13.85546875" style="40" customWidth="1"/>
    <col min="7" max="7" width="16" style="40" customWidth="1"/>
    <col min="8" max="8" width="28.42578125" style="40" customWidth="1"/>
    <col min="9" max="9" width="17.85546875" style="40" customWidth="1"/>
    <col min="10" max="10" width="17.140625" style="40" customWidth="1"/>
    <col min="11" max="11" width="23.140625" style="40" customWidth="1"/>
    <col min="12" max="12" width="15" style="40" customWidth="1"/>
    <col min="13" max="13" width="8.5703125" style="40" customWidth="1"/>
    <col min="14" max="14" width="9.140625" style="40" customWidth="1"/>
    <col min="15" max="16384" width="9.140625" style="40"/>
  </cols>
  <sheetData>
    <row r="1" spans="1:13" customFormat="1" ht="16.5" customHeight="1" x14ac:dyDescent="0.25">
      <c r="J1" s="1"/>
      <c r="K1" s="2" t="s">
        <v>0</v>
      </c>
      <c r="L1" s="2"/>
    </row>
    <row r="2" spans="1:13" customFormat="1" ht="17.25" customHeight="1" x14ac:dyDescent="0.25">
      <c r="J2" s="1"/>
      <c r="K2" s="2" t="s">
        <v>1</v>
      </c>
      <c r="L2" s="2"/>
    </row>
    <row r="3" spans="1:13" customFormat="1" ht="18" customHeight="1" x14ac:dyDescent="0.25">
      <c r="J3" s="1"/>
      <c r="K3" s="2" t="s">
        <v>2</v>
      </c>
      <c r="L3" s="2"/>
    </row>
    <row r="4" spans="1:13" customFormat="1" ht="18" customHeight="1" x14ac:dyDescent="0.25">
      <c r="J4" s="1"/>
      <c r="K4" s="2" t="s">
        <v>3</v>
      </c>
      <c r="L4" s="2"/>
    </row>
    <row r="5" spans="1:13" customFormat="1" ht="29.25" customHeight="1" x14ac:dyDescent="0.35">
      <c r="A5" s="3"/>
      <c r="B5" s="3"/>
      <c r="C5" s="3"/>
      <c r="D5" s="4"/>
      <c r="E5" s="4"/>
      <c r="F5" s="5" t="s">
        <v>4</v>
      </c>
      <c r="G5" s="5"/>
      <c r="H5" s="5"/>
      <c r="I5" s="5"/>
      <c r="J5" s="6"/>
      <c r="K5" s="2"/>
      <c r="L5" s="6"/>
      <c r="M5" s="3"/>
    </row>
    <row r="6" spans="1:13" customFormat="1" ht="19.5" customHeight="1" x14ac:dyDescent="0.35">
      <c r="A6" s="7" t="s">
        <v>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1:13" customFormat="1" ht="18.75" customHeight="1" x14ac:dyDescent="0.35">
      <c r="A7" s="3"/>
      <c r="B7" s="3"/>
      <c r="C7" s="3"/>
      <c r="D7" s="8"/>
      <c r="E7" s="8"/>
      <c r="F7" s="9"/>
      <c r="G7" s="10" t="s">
        <v>6</v>
      </c>
      <c r="H7" s="11" t="s">
        <v>7</v>
      </c>
      <c r="I7" s="3"/>
      <c r="J7" s="3"/>
      <c r="K7" s="12"/>
      <c r="L7" s="3"/>
      <c r="M7" s="3"/>
    </row>
    <row r="8" spans="1:13" customFormat="1" ht="18" x14ac:dyDescent="0.35">
      <c r="A8" s="3"/>
      <c r="B8" s="3"/>
      <c r="C8" s="3"/>
      <c r="D8" s="3"/>
      <c r="E8" s="3"/>
      <c r="F8" s="13"/>
      <c r="G8" s="14" t="s">
        <v>8</v>
      </c>
      <c r="H8" s="14"/>
      <c r="I8" s="3"/>
      <c r="J8" s="3"/>
      <c r="K8" s="3"/>
      <c r="L8" s="3"/>
      <c r="M8" s="3"/>
    </row>
    <row r="9" spans="1:13" s="17" customFormat="1" ht="15" customHeight="1" x14ac:dyDescent="0.35">
      <c r="A9" s="15"/>
      <c r="B9" s="16"/>
      <c r="F9" s="18"/>
      <c r="G9" s="18"/>
      <c r="H9" s="19"/>
      <c r="I9" s="20"/>
      <c r="J9" s="21"/>
      <c r="L9" s="22"/>
    </row>
    <row r="10" spans="1:13" s="27" customFormat="1" ht="45.75" customHeight="1" x14ac:dyDescent="0.2">
      <c r="A10" s="23" t="s">
        <v>9</v>
      </c>
      <c r="B10" s="23" t="s">
        <v>10</v>
      </c>
      <c r="C10" s="24" t="s">
        <v>11</v>
      </c>
      <c r="D10" s="23" t="s">
        <v>12</v>
      </c>
      <c r="E10" s="25" t="s">
        <v>13</v>
      </c>
      <c r="F10" s="26"/>
      <c r="G10" s="23" t="s">
        <v>14</v>
      </c>
      <c r="H10" s="23" t="s">
        <v>15</v>
      </c>
      <c r="I10" s="23" t="s">
        <v>16</v>
      </c>
      <c r="J10" s="23" t="s">
        <v>17</v>
      </c>
      <c r="K10" s="23" t="s">
        <v>18</v>
      </c>
      <c r="L10" s="23" t="s">
        <v>19</v>
      </c>
      <c r="M10" s="24" t="s">
        <v>20</v>
      </c>
    </row>
    <row r="11" spans="1:13" s="27" customFormat="1" ht="57.75" customHeight="1" x14ac:dyDescent="0.2">
      <c r="A11" s="28"/>
      <c r="B11" s="28"/>
      <c r="C11" s="29"/>
      <c r="D11" s="28"/>
      <c r="E11" s="30" t="s">
        <v>21</v>
      </c>
      <c r="F11" s="30" t="s">
        <v>22</v>
      </c>
      <c r="G11" s="28"/>
      <c r="H11" s="28"/>
      <c r="I11" s="28"/>
      <c r="J11" s="28"/>
      <c r="K11" s="28"/>
      <c r="L11" s="31"/>
      <c r="M11" s="29"/>
    </row>
    <row r="12" spans="1:13" s="27" customFormat="1" ht="17.649999999999999" customHeight="1" x14ac:dyDescent="0.2">
      <c r="A12" s="32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7</v>
      </c>
      <c r="H12" s="32">
        <v>8</v>
      </c>
      <c r="I12" s="32">
        <v>9</v>
      </c>
      <c r="J12" s="32">
        <v>10</v>
      </c>
      <c r="K12" s="32">
        <v>11</v>
      </c>
      <c r="L12" s="32">
        <v>12</v>
      </c>
      <c r="M12" s="32">
        <v>13</v>
      </c>
    </row>
    <row r="13" spans="1:13" s="37" customFormat="1" ht="54" customHeight="1" x14ac:dyDescent="0.35">
      <c r="A13" s="33">
        <v>1</v>
      </c>
      <c r="B13" s="34" t="s">
        <v>23</v>
      </c>
      <c r="C13" s="35" t="s">
        <v>24</v>
      </c>
      <c r="D13" s="35">
        <f>+[1]Yerevan!D13+[1]SHirak!D13+[1]lori!D13+[1]Kotayq!D13+[1]Abovyan!D13+[1]Tavush!D13+[1]Armavir!D13+[1]Ararat!D13+[1]Aragacotni!D13+[1]Artashat!D13+[1]Suniq!D13+[1]Gavar!D13+[1]Martuni!D13+[1]Sevan!D13+[1]Vayoczor!D13</f>
        <v>76</v>
      </c>
      <c r="E13" s="35">
        <f>+[1]Yerevan!E13+[1]SHirak!E13+[1]lori!E13+[1]Kotayq!E13+[1]Abovyan!E13+[1]Tavush!E13+[1]Armavir!E13+[1]Ararat!E13+[1]Aragacotni!E13+[1]Artashat!E13+[1]Suniq!E13+[1]Gavar!E13+[1]Martuni!E13+[1]Sevan!E13+[1]Vayoczor!E13</f>
        <v>11</v>
      </c>
      <c r="F13" s="35">
        <f>+[1]Yerevan!F13+[1]SHirak!F13+[1]lori!F13+[1]Kotayq!F13+[1]Abovyan!F13+[1]Tavush!F13+[1]Armavir!F13+[1]Ararat!F13+[1]Aragacotni!F13+[1]Artashat!F13+[1]Suniq!F13+[1]Gavar!F13+[1]Martuni!F13+[1]Sevan!F13+[1]Vayoczor!F13</f>
        <v>3</v>
      </c>
      <c r="G13" s="35">
        <f>+[1]Yerevan!G13+[1]SHirak!G13+[1]lori!G13+[1]Kotayq!G13+[1]Abovyan!G13+[1]Tavush!G13+[1]Armavir!G13+[1]Ararat!G13+[1]Aragacotni!G13+[1]Artashat!G13+[1]Suniq!G13+[1]Gavar!G13+[1]Martuni!G13+[1]Sevan!G13+[1]Vayoczor!G13</f>
        <v>356</v>
      </c>
      <c r="H13" s="35">
        <f>+[1]Yerevan!H13+[1]SHirak!H13+[1]lori!H13+[1]Kotayq!H13+[1]Abovyan!H13+[1]Tavush!H13+[1]Armavir!H13+[1]Ararat!H13+[1]Aragacotni!H13+[1]Artashat!H13+[1]Suniq!H13+[1]Gavar!H13+[1]Martuni!H13+[1]Sevan!H13+[1]Vayoczor!H13</f>
        <v>8</v>
      </c>
      <c r="I13" s="35">
        <f>+[1]Yerevan!I13+[1]SHirak!I13+[1]lori!I13+[1]Kotayq!I13+[1]Abovyan!I13+[1]Tavush!I13+[1]Armavir!I13+[1]Ararat!I13+[1]Aragacotni!I13+[1]Artashat!I13+[1]Suniq!I13+[1]Gavar!I13+[1]Martuni!I13+[1]Sevan!I13+[1]Vayoczor!I13</f>
        <v>1</v>
      </c>
      <c r="J13" s="35">
        <f>+[1]Yerevan!J13+[1]SHirak!J13+[1]lori!J13+[1]Kotayq!J13+[1]Abovyan!J13+[1]Tavush!J13+[1]Armavir!J13+[1]Ararat!J13+[1]Aragacotni!J13+[1]Artashat!J13+[1]Suniq!J13+[1]Gavar!J13+[1]Martuni!J13+[1]Sevan!J13+[1]Vayoczor!J13</f>
        <v>73</v>
      </c>
      <c r="K13" s="35">
        <f>+[1]Yerevan!K13+[1]SHirak!K13+[1]lori!K13+[1]Kotayq!K13+[1]Abovyan!K13+[1]Tavush!K13+[1]Armavir!K13+[1]Ararat!K13+[1]Aragacotni!K13+[1]Artashat!K13+[1]Suniq!K13+[1]Gavar!K13+[1]Martuni!K13+[1]Sevan!K13+[1]Vayoczor!K13</f>
        <v>0</v>
      </c>
      <c r="L13" s="35">
        <f>+[1]Yerevan!L13+[1]SHirak!L13+[1]lori!L13+[1]Kotayq!L13+[1]Abovyan!L13+[1]Tavush!L13+[1]Armavir!L13+[1]Ararat!L13+[1]Aragacotni!L13+[1]Artashat!L13+[1]Suniq!L13+[1]Gavar!L13+[1]Martuni!L13+[1]Sevan!L13+[1]Vayoczor!L13</f>
        <v>74</v>
      </c>
      <c r="M13" s="36">
        <f t="shared" ref="M13:M19" si="0">SUM(D13:L13)</f>
        <v>602</v>
      </c>
    </row>
    <row r="14" spans="1:13" s="37" customFormat="1" ht="21.75" customHeight="1" x14ac:dyDescent="0.35">
      <c r="A14" s="38"/>
      <c r="B14" s="34" t="s">
        <v>25</v>
      </c>
      <c r="C14" s="35" t="s">
        <v>24</v>
      </c>
      <c r="D14" s="35">
        <f>+[1]Yerevan!D14+[1]SHirak!D14+[1]lori!D14+[1]Kotayq!D14+[1]Abovyan!D14+[1]Tavush!D14+[1]Armavir!D14+[1]Ararat!D14+[1]Aragacotni!D14+[1]Artashat!D14+[1]Suniq!D14+[1]Gavar!D14+[1]Martuni!D14+[1]Sevan!D14+[1]Vayoczor!D14</f>
        <v>76</v>
      </c>
      <c r="E14" s="35">
        <f>+[1]Yerevan!E14+[1]SHirak!E14+[1]lori!E14+[1]Kotayq!E14+[1]Abovyan!E14+[1]Tavush!E14+[1]Armavir!E14+[1]Ararat!E14+[1]Aragacotni!E14+[1]Artashat!E14+[1]Suniq!E14+[1]Gavar!E14+[1]Martuni!E14+[1]Sevan!E14+[1]Vayoczor!E14</f>
        <v>11</v>
      </c>
      <c r="F14" s="35">
        <f>+[1]Yerevan!F14+[1]SHirak!F14+[1]lori!F14+[1]Kotayq!F14+[1]Abovyan!F14+[1]Tavush!F14+[1]Armavir!F14+[1]Ararat!F14+[1]Aragacotni!F14+[1]Artashat!F14+[1]Suniq!F14+[1]Gavar!F14+[1]Martuni!F14+[1]Sevan!F14+[1]Vayoczor!F14</f>
        <v>3</v>
      </c>
      <c r="G14" s="35">
        <f>+[1]Yerevan!G14+[1]SHirak!G14+[1]lori!G14+[1]Kotayq!G14+[1]Abovyan!G14+[1]Tavush!G14+[1]Armavir!G14+[1]Ararat!G14+[1]Aragacotni!G14+[1]Artashat!G14+[1]Suniq!G14+[1]Gavar!G14+[1]Martuni!G14+[1]Sevan!G14+[1]Vayoczor!G14</f>
        <v>356</v>
      </c>
      <c r="H14" s="35">
        <f>+[1]Yerevan!H14+[1]SHirak!H14+[1]lori!H14+[1]Kotayq!H14+[1]Abovyan!H14+[1]Tavush!H14+[1]Armavir!H14+[1]Ararat!H14+[1]Aragacotni!H14+[1]Artashat!H14+[1]Suniq!H14+[1]Gavar!H14+[1]Martuni!H14+[1]Sevan!H14+[1]Vayoczor!H14</f>
        <v>8</v>
      </c>
      <c r="I14" s="35">
        <f>+[1]Yerevan!I14+[1]SHirak!I14+[1]lori!I14+[1]Kotayq!I14+[1]Abovyan!I14+[1]Tavush!I14+[1]Armavir!I14+[1]Ararat!I14+[1]Aragacotni!I14+[1]Artashat!I14+[1]Suniq!I14+[1]Gavar!I14+[1]Martuni!I14+[1]Sevan!I14+[1]Vayoczor!I14</f>
        <v>1</v>
      </c>
      <c r="J14" s="35">
        <f>+[1]Yerevan!J14+[1]SHirak!J14+[1]lori!J14+[1]Kotayq!J14+[1]Abovyan!J14+[1]Tavush!J14+[1]Armavir!J14+[1]Ararat!J14+[1]Aragacotni!J14+[1]Artashat!J14+[1]Suniq!J14+[1]Gavar!J14+[1]Martuni!J14+[1]Sevan!J14+[1]Vayoczor!J14</f>
        <v>73</v>
      </c>
      <c r="K14" s="35">
        <f>+[1]Yerevan!K14+[1]SHirak!K14+[1]lori!K14+[1]Kotayq!K14+[1]Abovyan!K14+[1]Tavush!K14+[1]Armavir!K14+[1]Ararat!K14+[1]Aragacotni!K14+[1]Artashat!K14+[1]Suniq!K14+[1]Gavar!K14+[1]Martuni!K14+[1]Sevan!K14+[1]Vayoczor!K14</f>
        <v>0</v>
      </c>
      <c r="L14" s="35">
        <f>+[1]Yerevan!L14+[1]SHirak!L14+[1]lori!L14+[1]Kotayq!L14+[1]Abovyan!L14+[1]Tavush!L14+[1]Armavir!L14+[1]Ararat!L14+[1]Aragacotni!L14+[1]Artashat!L14+[1]Suniq!L14+[1]Gavar!L14+[1]Martuni!L14+[1]Sevan!L14+[1]Vayoczor!L14</f>
        <v>74</v>
      </c>
      <c r="M14" s="36">
        <f t="shared" si="0"/>
        <v>602</v>
      </c>
    </row>
    <row r="15" spans="1:13" ht="30.75" customHeight="1" x14ac:dyDescent="0.3">
      <c r="A15" s="39" t="s">
        <v>26</v>
      </c>
      <c r="B15" s="34" t="s">
        <v>27</v>
      </c>
      <c r="C15" s="35" t="s">
        <v>24</v>
      </c>
      <c r="D15" s="35">
        <f>+[1]Yerevan!D15+[1]SHirak!D15+[1]lori!D15+[1]Kotayq!D15+[1]Abovyan!D15+[1]Tavush!D15+[1]Armavir!D15+[1]Ararat!D15+[1]Aragacotni!D15+[1]Artashat!D15+[1]Suniq!D15+[1]Gavar!D15+[1]Martuni!D15+[1]Sevan!D15+[1]Vayoczor!D15</f>
        <v>76</v>
      </c>
      <c r="E15" s="35">
        <f>+[1]Yerevan!E15+[1]SHirak!E15+[1]lori!E15+[1]Kotayq!E15+[1]Abovyan!E15+[1]Tavush!E15+[1]Armavir!E15+[1]Ararat!E15+[1]Aragacotni!E15+[1]Artashat!E15+[1]Suniq!E15+[1]Gavar!E15+[1]Martuni!E15+[1]Sevan!E15+[1]Vayoczor!E15</f>
        <v>11</v>
      </c>
      <c r="F15" s="35">
        <f>+[1]Yerevan!F15+[1]SHirak!F15+[1]lori!F15+[1]Kotayq!F15+[1]Abovyan!F15+[1]Tavush!F15+[1]Armavir!F15+[1]Ararat!F15+[1]Aragacotni!F15+[1]Artashat!F15+[1]Suniq!F15+[1]Gavar!F15+[1]Martuni!F15+[1]Sevan!F15+[1]Vayoczor!F15</f>
        <v>3</v>
      </c>
      <c r="G15" s="35">
        <f>+[1]Yerevan!G15+[1]SHirak!G15+[1]lori!G15+[1]Kotayq!G15+[1]Abovyan!G15+[1]Tavush!G15+[1]Armavir!G15+[1]Ararat!G15+[1]Aragacotni!G15+[1]Artashat!G15+[1]Suniq!G15+[1]Gavar!G15+[1]Martuni!G15+[1]Sevan!G15+[1]Vayoczor!G15</f>
        <v>356</v>
      </c>
      <c r="H15" s="35">
        <f>+[1]Yerevan!H15+[1]SHirak!H15+[1]lori!H15+[1]Kotayq!H15+[1]Abovyan!H15+[1]Tavush!H15+[1]Armavir!H15+[1]Ararat!H15+[1]Aragacotni!H15+[1]Artashat!H15+[1]Suniq!H15+[1]Gavar!H15+[1]Martuni!H15+[1]Sevan!H15+[1]Vayoczor!H15</f>
        <v>8</v>
      </c>
      <c r="I15" s="35">
        <f>+[1]Yerevan!I15+[1]SHirak!I15+[1]lori!I15+[1]Kotayq!I15+[1]Abovyan!I15+[1]Tavush!I15+[1]Armavir!I15+[1]Ararat!I15+[1]Aragacotni!I15+[1]Artashat!I15+[1]Suniq!I15+[1]Gavar!I15+[1]Martuni!I15+[1]Sevan!I15+[1]Vayoczor!I15</f>
        <v>1</v>
      </c>
      <c r="J15" s="35">
        <f>+[1]Yerevan!J15+[1]SHirak!J15+[1]lori!J15+[1]Kotayq!J15+[1]Abovyan!J15+[1]Tavush!J15+[1]Armavir!J15+[1]Ararat!J15+[1]Aragacotni!J15+[1]Artashat!J15+[1]Suniq!J15+[1]Gavar!J15+[1]Martuni!J15+[1]Sevan!J15+[1]Vayoczor!J15</f>
        <v>70</v>
      </c>
      <c r="K15" s="35">
        <f>+[1]Yerevan!K15+[1]SHirak!K15+[1]lori!K15+[1]Kotayq!K15+[1]Abovyan!K15+[1]Tavush!K15+[1]Armavir!K15+[1]Ararat!K15+[1]Aragacotni!K15+[1]Artashat!K15+[1]Suniq!K15+[1]Gavar!K15+[1]Martuni!K15+[1]Sevan!K15+[1]Vayoczor!K15</f>
        <v>0</v>
      </c>
      <c r="L15" s="35">
        <f>+[1]Yerevan!L15+[1]SHirak!L15+[1]lori!L15+[1]Kotayq!L15+[1]Abovyan!L15+[1]Tavush!L15+[1]Armavir!L15+[1]Ararat!L15+[1]Aragacotni!L15+[1]Artashat!L15+[1]Suniq!L15+[1]Gavar!L15+[1]Martuni!L15+[1]Sevan!L15+[1]Vayoczor!L15</f>
        <v>72</v>
      </c>
      <c r="M15" s="36">
        <f t="shared" si="0"/>
        <v>597</v>
      </c>
    </row>
    <row r="16" spans="1:13" ht="62.25" customHeight="1" x14ac:dyDescent="0.3">
      <c r="A16" s="39" t="s">
        <v>28</v>
      </c>
      <c r="B16" s="34" t="s">
        <v>29</v>
      </c>
      <c r="C16" s="35" t="s">
        <v>24</v>
      </c>
      <c r="D16" s="35">
        <f>+[1]Yerevan!D16+[1]SHirak!D16+[1]lori!D16+[1]Kotayq!D16+[1]Abovyan!D16+[1]Tavush!D16+[1]Armavir!D16+[1]Ararat!D16+[1]Aragacotni!D16+[1]Artashat!D16+[1]Suniq!D16+[1]Gavar!D16+[1]Martuni!D16+[1]Sevan!D16+[1]Vayoczor!D16</f>
        <v>0</v>
      </c>
      <c r="E16" s="35">
        <f>+[1]Yerevan!E16+[1]SHirak!E16+[1]lori!E16+[1]Kotayq!E16+[1]Abovyan!E16+[1]Tavush!E16+[1]Armavir!E16+[1]Ararat!E16+[1]Aragacotni!E16+[1]Artashat!E16+[1]Suniq!E16+[1]Gavar!E16+[1]Martuni!E16+[1]Sevan!E16+[1]Vayoczor!E16</f>
        <v>0</v>
      </c>
      <c r="F16" s="35">
        <f>+[1]Yerevan!F16+[1]SHirak!F16+[1]lori!F16+[1]Kotayq!F16+[1]Abovyan!F16+[1]Tavush!F16+[1]Armavir!F16+[1]Ararat!F16+[1]Aragacotni!F16+[1]Artashat!F16+[1]Suniq!F16+[1]Gavar!F16+[1]Martuni!F16+[1]Sevan!F16+[1]Vayoczor!F16</f>
        <v>0</v>
      </c>
      <c r="G16" s="35">
        <f>+[1]Yerevan!G16+[1]SHirak!G16+[1]lori!G16+[1]Kotayq!G16+[1]Abovyan!G16+[1]Tavush!G16+[1]Armavir!G16+[1]Ararat!G16+[1]Aragacotni!G16+[1]Artashat!G16+[1]Suniq!G16+[1]Gavar!G16+[1]Martuni!G16+[1]Sevan!G16+[1]Vayoczor!G16</f>
        <v>0</v>
      </c>
      <c r="H16" s="35">
        <f>+[1]Yerevan!H16+[1]SHirak!H16+[1]lori!H16+[1]Kotayq!H16+[1]Abovyan!H16+[1]Tavush!H16+[1]Armavir!H16+[1]Ararat!H16+[1]Aragacotni!H16+[1]Artashat!H16+[1]Suniq!H16+[1]Gavar!H16+[1]Martuni!H16+[1]Sevan!H16+[1]Vayoczor!H16</f>
        <v>0</v>
      </c>
      <c r="I16" s="35">
        <f>+[1]Yerevan!I16+[1]SHirak!I16+[1]lori!I16+[1]Kotayq!I16+[1]Abovyan!I16+[1]Tavush!I16+[1]Armavir!I16+[1]Ararat!I16+[1]Aragacotni!I16+[1]Artashat!I16+[1]Suniq!I16+[1]Gavar!I16+[1]Martuni!I16+[1]Sevan!I16+[1]Vayoczor!I16</f>
        <v>0</v>
      </c>
      <c r="J16" s="35">
        <f>+[1]Yerevan!J16+[1]SHirak!J16+[1]lori!J16+[1]Kotayq!J16+[1]Abovyan!J16+[1]Tavush!J16+[1]Armavir!J16+[1]Ararat!J16+[1]Aragacotni!J16+[1]Artashat!J16+[1]Suniq!J16+[1]Gavar!J16+[1]Martuni!J16+[1]Sevan!J16+[1]Vayoczor!J16</f>
        <v>3</v>
      </c>
      <c r="K16" s="35">
        <f>+[1]Yerevan!K16+[1]SHirak!K16+[1]lori!K16+[1]Kotayq!K16+[1]Abovyan!K16+[1]Tavush!K16+[1]Armavir!K16+[1]Ararat!K16+[1]Aragacotni!K16+[1]Artashat!K16+[1]Suniq!K16+[1]Gavar!K16+[1]Martuni!K16+[1]Sevan!K16+[1]Vayoczor!K16</f>
        <v>0</v>
      </c>
      <c r="L16" s="35">
        <f>+[1]Yerevan!L16+[1]SHirak!L16+[1]lori!L16+[1]Kotayq!L16+[1]Abovyan!L16+[1]Tavush!L16+[1]Armavir!L16+[1]Ararat!L16+[1]Aragacotni!L16+[1]Artashat!L16+[1]Suniq!L16+[1]Gavar!L16+[1]Martuni!L16+[1]Sevan!L16+[1]Vayoczor!L16</f>
        <v>2</v>
      </c>
      <c r="M16" s="36">
        <f t="shared" si="0"/>
        <v>5</v>
      </c>
    </row>
    <row r="17" spans="1:14" ht="36" customHeight="1" x14ac:dyDescent="0.3">
      <c r="A17" s="41" t="s">
        <v>30</v>
      </c>
      <c r="B17" s="34" t="s">
        <v>31</v>
      </c>
      <c r="C17" s="35" t="s">
        <v>24</v>
      </c>
      <c r="D17" s="35">
        <f>+[1]Yerevan!D17+[1]SHirak!D17+[1]lori!D17+[1]Kotayq!D17+[1]Abovyan!D17+[1]Tavush!D17+[1]Armavir!D17+[1]Ararat!D17+[1]Aragacotni!D17+[1]Artashat!D17+[1]Suniq!D17+[1]Gavar!D17+[1]Martuni!D17+[1]Sevan!D17+[1]Vayoczor!D17</f>
        <v>76</v>
      </c>
      <c r="E17" s="35">
        <f>+[1]Yerevan!E17+[1]SHirak!E17+[1]lori!E17+[1]Kotayq!E17+[1]Abovyan!E17+[1]Tavush!E17+[1]Armavir!E17+[1]Ararat!E17+[1]Aragacotni!E17+[1]Artashat!E17+[1]Suniq!E17+[1]Gavar!E17+[1]Martuni!E17+[1]Sevan!E17+[1]Vayoczor!E17</f>
        <v>11</v>
      </c>
      <c r="F17" s="35">
        <f>+[1]Yerevan!F17+[1]SHirak!F17+[1]lori!F17+[1]Kotayq!F17+[1]Abovyan!F17+[1]Tavush!F17+[1]Armavir!F17+[1]Ararat!F17+[1]Aragacotni!F17+[1]Artashat!F17+[1]Suniq!F17+[1]Gavar!F17+[1]Martuni!F17+[1]Sevan!F17+[1]Vayoczor!F17</f>
        <v>3</v>
      </c>
      <c r="G17" s="35">
        <f>+[1]Yerevan!G17+[1]SHirak!G17+[1]lori!G17+[1]Kotayq!G17+[1]Abovyan!G17+[1]Tavush!G17+[1]Armavir!G17+[1]Ararat!G17+[1]Aragacotni!G17+[1]Artashat!G17+[1]Suniq!G17+[1]Gavar!G17+[1]Martuni!G17+[1]Sevan!G17+[1]Vayoczor!G17</f>
        <v>356</v>
      </c>
      <c r="H17" s="35">
        <f>+[1]Yerevan!H17+[1]SHirak!H17+[1]lori!H17+[1]Kotayq!H17+[1]Abovyan!H17+[1]Tavush!H17+[1]Armavir!H17+[1]Ararat!H17+[1]Aragacotni!H17+[1]Artashat!H17+[1]Suniq!H17+[1]Gavar!H17+[1]Martuni!H17+[1]Sevan!H17+[1]Vayoczor!H17</f>
        <v>8</v>
      </c>
      <c r="I17" s="35">
        <f>+[1]Yerevan!I17+[1]SHirak!I17+[1]lori!I17+[1]Kotayq!I17+[1]Abovyan!I17+[1]Tavush!I17+[1]Armavir!I17+[1]Ararat!I17+[1]Aragacotni!I17+[1]Artashat!I17+[1]Suniq!I17+[1]Gavar!I17+[1]Martuni!I17+[1]Sevan!I17+[1]Vayoczor!I17</f>
        <v>1</v>
      </c>
      <c r="J17" s="35">
        <f>+[1]Yerevan!J17+[1]SHirak!J17+[1]lori!J17+[1]Kotayq!J17+[1]Abovyan!J17+[1]Tavush!J17+[1]Armavir!J17+[1]Ararat!J17+[1]Aragacotni!J17+[1]Artashat!J17+[1]Suniq!J17+[1]Gavar!J17+[1]Martuni!J17+[1]Sevan!J17+[1]Vayoczor!J17</f>
        <v>73</v>
      </c>
      <c r="K17" s="35">
        <f>+[1]Yerevan!K17+[1]SHirak!K17+[1]lori!K17+[1]Kotayq!K17+[1]Abovyan!K17+[1]Tavush!K17+[1]Armavir!K17+[1]Ararat!K17+[1]Aragacotni!K17+[1]Artashat!K17+[1]Suniq!K17+[1]Gavar!K17+[1]Martuni!K17+[1]Sevan!K17+[1]Vayoczor!K17</f>
        <v>0</v>
      </c>
      <c r="L17" s="35">
        <f>+[1]Yerevan!L17+[1]SHirak!L17+[1]lori!L17+[1]Kotayq!L17+[1]Abovyan!L17+[1]Tavush!L17+[1]Armavir!L17+[1]Ararat!L17+[1]Aragacotni!L17+[1]Artashat!L17+[1]Suniq!L17+[1]Gavar!L17+[1]Martuni!L17+[1]Sevan!L17+[1]Vayoczor!L17</f>
        <v>74</v>
      </c>
      <c r="M17" s="36">
        <f t="shared" si="0"/>
        <v>602</v>
      </c>
    </row>
    <row r="18" spans="1:14" ht="48" customHeight="1" x14ac:dyDescent="0.3">
      <c r="A18" s="42"/>
      <c r="B18" s="34" t="s">
        <v>32</v>
      </c>
      <c r="C18" s="35" t="s">
        <v>24</v>
      </c>
      <c r="D18" s="35">
        <f>+[1]Yerevan!D18+[1]SHirak!D18+[1]lori!D18+[1]Kotayq!D18+[1]Abovyan!D18+[1]Tavush!D18+[1]Armavir!D18+[1]Ararat!D18+[1]Aragacotni!D18+[1]Artashat!D18+[1]Suniq!D18+[1]Gavar!D18+[1]Martuni!D18+[1]Sevan!D18+[1]Vayoczor!D18</f>
        <v>0</v>
      </c>
      <c r="E18" s="35">
        <f>+[1]Yerevan!E18+[1]SHirak!E18+[1]lori!E18+[1]Kotayq!E18+[1]Abovyan!E18+[1]Tavush!E18+[1]Armavir!E18+[1]Ararat!E18+[1]Aragacotni!E18+[1]Artashat!E18+[1]Suniq!E18+[1]Gavar!E18+[1]Martuni!E18+[1]Sevan!E18+[1]Vayoczor!E18</f>
        <v>0</v>
      </c>
      <c r="F18" s="35">
        <f>+[1]Yerevan!F18+[1]SHirak!F18+[1]lori!F18+[1]Kotayq!F18+[1]Abovyan!F18+[1]Tavush!F18+[1]Armavir!F18+[1]Ararat!F18+[1]Aragacotni!F18+[1]Artashat!F18+[1]Suniq!F18+[1]Gavar!F18+[1]Martuni!F18+[1]Sevan!F18+[1]Vayoczor!F18</f>
        <v>0</v>
      </c>
      <c r="G18" s="35">
        <f>+[1]Yerevan!G18+[1]SHirak!G18+[1]lori!G18+[1]Kotayq!G18+[1]Abovyan!G18+[1]Tavush!G18+[1]Armavir!G18+[1]Ararat!G18+[1]Aragacotni!G18+[1]Artashat!G18+[1]Suniq!G18+[1]Gavar!G18+[1]Martuni!G18+[1]Sevan!G18+[1]Vayoczor!G18</f>
        <v>0</v>
      </c>
      <c r="H18" s="35">
        <f>+[1]Yerevan!H18+[1]SHirak!H18+[1]lori!H18+[1]Kotayq!H18+[1]Abovyan!H18+[1]Tavush!H18+[1]Armavir!H18+[1]Ararat!H18+[1]Aragacotni!H18+[1]Artashat!H18+[1]Suniq!H18+[1]Gavar!H18+[1]Martuni!H18+[1]Sevan!H18+[1]Vayoczor!H18</f>
        <v>0</v>
      </c>
      <c r="I18" s="35">
        <f>+[1]Yerevan!I18+[1]SHirak!I18+[1]lori!I18+[1]Kotayq!I18+[1]Abovyan!I18+[1]Tavush!I18+[1]Armavir!I18+[1]Ararat!I18+[1]Aragacotni!I18+[1]Artashat!I18+[1]Suniq!I18+[1]Gavar!I18+[1]Martuni!I18+[1]Sevan!I18+[1]Vayoczor!I18</f>
        <v>0</v>
      </c>
      <c r="J18" s="35">
        <f>+[1]Yerevan!J18+[1]SHirak!J18+[1]lori!J18+[1]Kotayq!J18+[1]Abovyan!J18+[1]Tavush!J18+[1]Armavir!J18+[1]Ararat!J18+[1]Aragacotni!J18+[1]Artashat!J18+[1]Suniq!J18+[1]Gavar!J18+[1]Martuni!J18+[1]Sevan!J18+[1]Vayoczor!J18</f>
        <v>0</v>
      </c>
      <c r="K18" s="35">
        <f>+[1]Yerevan!K18+[1]SHirak!K18+[1]lori!K18+[1]Kotayq!K18+[1]Abovyan!K18+[1]Tavush!K18+[1]Armavir!K18+[1]Ararat!K18+[1]Aragacotni!K18+[1]Artashat!K18+[1]Suniq!K18+[1]Gavar!K18+[1]Martuni!K18+[1]Sevan!K18+[1]Vayoczor!K18</f>
        <v>0</v>
      </c>
      <c r="L18" s="35">
        <f>+[1]Yerevan!L18+[1]SHirak!L18+[1]lori!L18+[1]Kotayq!L18+[1]Abovyan!L18+[1]Tavush!L18+[1]Armavir!L18+[1]Ararat!L18+[1]Aragacotni!L18+[1]Artashat!L18+[1]Suniq!L18+[1]Gavar!L18+[1]Martuni!L18+[1]Sevan!L18+[1]Vayoczor!L18</f>
        <v>0</v>
      </c>
      <c r="M18" s="36">
        <f>SUM(D18:L18)</f>
        <v>0</v>
      </c>
    </row>
    <row r="19" spans="1:14" s="27" customFormat="1" ht="33.75" customHeight="1" x14ac:dyDescent="0.2">
      <c r="A19" s="39" t="s">
        <v>33</v>
      </c>
      <c r="B19" s="34" t="s">
        <v>34</v>
      </c>
      <c r="C19" s="35" t="s">
        <v>24</v>
      </c>
      <c r="D19" s="35">
        <f>+[1]Yerevan!D19+[1]SHirak!D19+[1]lori!D19+[1]Kotayq!D19+[1]Abovyan!D19+[1]Tavush!D19+[1]Armavir!D19+[1]Ararat!D19+[1]Aragacotni!D19+[1]Artashat!D19+[1]Suniq!D19+[1]Gavar!D19+[1]Martuni!D19+[1]Sevan!D19+[1]Vayoczor!D19</f>
        <v>0</v>
      </c>
      <c r="E19" s="35">
        <f>+[1]Yerevan!E19+[1]SHirak!E19+[1]lori!E19+[1]Kotayq!E19+[1]Abovyan!E19+[1]Tavush!E19+[1]Armavir!E19+[1]Ararat!E19+[1]Aragacotni!E19+[1]Artashat!E19+[1]Suniq!E19+[1]Gavar!E19+[1]Martuni!E19+[1]Sevan!E19+[1]Vayoczor!E19</f>
        <v>0</v>
      </c>
      <c r="F19" s="35">
        <f>+[1]Yerevan!F19+[1]SHirak!F19+[1]lori!F19+[1]Kotayq!F19+[1]Abovyan!F19+[1]Tavush!F19+[1]Armavir!F19+[1]Ararat!F19+[1]Aragacotni!F19+[1]Artashat!F19+[1]Suniq!F19+[1]Gavar!F19+[1]Martuni!F19+[1]Sevan!F19+[1]Vayoczor!F19</f>
        <v>0</v>
      </c>
      <c r="G19" s="35">
        <f>+[1]Yerevan!G19+[1]SHirak!G19+[1]lori!G19+[1]Kotayq!G19+[1]Abovyan!G19+[1]Tavush!G19+[1]Armavir!G19+[1]Ararat!G19+[1]Aragacotni!G19+[1]Artashat!G19+[1]Suniq!G19+[1]Gavar!G19+[1]Martuni!G19+[1]Sevan!G19+[1]Vayoczor!G19</f>
        <v>0</v>
      </c>
      <c r="H19" s="35">
        <f>+[1]Yerevan!H19+[1]SHirak!H19+[1]lori!H19+[1]Kotayq!H19+[1]Abovyan!H19+[1]Tavush!H19+[1]Armavir!H19+[1]Ararat!H19+[1]Aragacotni!H19+[1]Artashat!H19+[1]Suniq!H19+[1]Gavar!H19+[1]Martuni!H19+[1]Sevan!H19+[1]Vayoczor!H19</f>
        <v>0</v>
      </c>
      <c r="I19" s="35">
        <f>+[1]Yerevan!I19+[1]SHirak!I19+[1]lori!I19+[1]Kotayq!I19+[1]Abovyan!I19+[1]Tavush!I19+[1]Armavir!I19+[1]Ararat!I19+[1]Aragacotni!I19+[1]Artashat!I19+[1]Suniq!I19+[1]Gavar!I19+[1]Martuni!I19+[1]Sevan!I19+[1]Vayoczor!I19</f>
        <v>0</v>
      </c>
      <c r="J19" s="35">
        <f>+[1]Yerevan!J19+[1]SHirak!J19+[1]lori!J19+[1]Kotayq!J19+[1]Abovyan!J19+[1]Tavush!J19+[1]Armavir!J19+[1]Ararat!J19+[1]Aragacotni!J19+[1]Artashat!J19+[1]Suniq!J19+[1]Gavar!J19+[1]Martuni!J19+[1]Sevan!J19+[1]Vayoczor!J19</f>
        <v>0</v>
      </c>
      <c r="K19" s="35">
        <f>+[1]Yerevan!K19+[1]SHirak!K19+[1]lori!K19+[1]Kotayq!K19+[1]Abovyan!K19+[1]Tavush!K19+[1]Armavir!K19+[1]Ararat!K19+[1]Aragacotni!K19+[1]Artashat!K19+[1]Suniq!K19+[1]Gavar!K19+[1]Martuni!K19+[1]Sevan!K19+[1]Vayoczor!K19</f>
        <v>0</v>
      </c>
      <c r="L19" s="35">
        <f>+[1]Yerevan!L19+[1]SHirak!L19+[1]lori!L19+[1]Kotayq!L19+[1]Abovyan!L19+[1]Tavush!L19+[1]Armavir!L19+[1]Ararat!L19+[1]Aragacotni!L19+[1]Artashat!L19+[1]Suniq!L19+[1]Gavar!L19+[1]Martuni!L19+[1]Sevan!L19+[1]Vayoczor!L19</f>
        <v>0</v>
      </c>
      <c r="M19" s="36">
        <f t="shared" si="0"/>
        <v>0</v>
      </c>
    </row>
    <row r="20" spans="1:14" ht="66" customHeight="1" x14ac:dyDescent="0.3">
      <c r="A20" s="39" t="s">
        <v>35</v>
      </c>
      <c r="B20" s="43" t="s">
        <v>36</v>
      </c>
      <c r="C20" s="35" t="s">
        <v>37</v>
      </c>
      <c r="D20" s="44">
        <f>IF(D13=0, 0, ([1]Yerevan!D20*[1]Yerevan!D13+[1]SHirak!D20*[1]SHirak!D13+[1]lori!D20*[1]lori!D13+[1]Kotayq!D20*[1]Kotayq!D13+[1]Abovyan!D20*[1]Abovyan!D13+[1]Tavush!D20*[1]Tavush!D13+[1]Armavir!D20*[1]Armavir!D13+[1]Ararat!D20*[1]Ararat!D13+[1]Aragacotni!D20*[1]Aragacotni!D13+[1]Artashat!D20*[1]Artashat!D13+[1]Suniq!D20*[1]Suniq!D13+[1]Gavar!D20*[1]Gavar!D13+[1]Martuni!D20*[1]Martuni!D13+[1]Sevan!D20*[1]Sevan!D13+[1]Vayoczor!D20*[1]Vayoczor!D13)/([1]Yerevan!D13+[1]SHirak!D13+[1]lori!D13+[1]Kotayq!D13+[1]Abovyan!D13+[1]Tavush!D13+[1]Armavir!D13+[1]Ararat!D13+[1]Aragacotni!D13+[1]Artashat!D13+[1]Suniq!D13+[1]Gavar!D13+[1]Martuni!D13+[1]Sevan!D13+[1]Vayoczor!D13))</f>
        <v>7</v>
      </c>
      <c r="E20" s="44">
        <f>IF(E13=0, 0, ([1]Yerevan!E20*[1]Yerevan!E13+[1]SHirak!E20*[1]SHirak!E13+[1]lori!E20*[1]lori!E13+[1]Kotayq!E20*[1]Kotayq!E13+[1]Abovyan!E20*[1]Abovyan!E13+[1]Tavush!E20*[1]Tavush!E13+[1]Armavir!E20*[1]Armavir!E13+[1]Ararat!E20*[1]Ararat!E13+[1]Aragacotni!E20*[1]Aragacotni!E13+[1]Artashat!E20*[1]Artashat!E13+[1]Suniq!E20*[1]Suniq!E13+[1]Gavar!E20*[1]Gavar!E13+[1]Martuni!E20*[1]Martuni!E13+[1]Sevan!E20*[1]Sevan!E13+[1]Vayoczor!E20*[1]Vayoczor!E13)/([1]Yerevan!E13+[1]SHirak!E13+[1]lori!E13+[1]Kotayq!E13+[1]Abovyan!E13+[1]Tavush!E13+[1]Armavir!E13+[1]Ararat!E13+[1]Aragacotni!E13+[1]Artashat!E13+[1]Suniq!E13+[1]Gavar!E13+[1]Martuni!E13+[1]Sevan!E13+[1]Vayoczor!E13))</f>
        <v>7</v>
      </c>
      <c r="F20" s="44">
        <f>IF(F13=0, 0, ([1]Yerevan!F20*[1]Yerevan!F13+[1]SHirak!F20*[1]SHirak!F13+[1]lori!F20*[1]lori!F13+[1]Kotayq!F20*[1]Kotayq!F13+[1]Abovyan!F20*[1]Abovyan!F13+[1]Tavush!F20*[1]Tavush!F13+[1]Armavir!F20*[1]Armavir!F13+[1]Ararat!F20*[1]Ararat!F13+[1]Aragacotni!F20*[1]Aragacotni!F13+[1]Artashat!F20*[1]Artashat!F13+[1]Suniq!F20*[1]Suniq!F13+[1]Gavar!F20*[1]Gavar!F13+[1]Martuni!F20*[1]Martuni!F13+[1]Sevan!F20*[1]Sevan!F13+[1]Vayoczor!F20*[1]Vayoczor!F13)/([1]Yerevan!F13+[1]SHirak!F13+[1]lori!F13+[1]Kotayq!F13+[1]Abovyan!F13+[1]Tavush!F13+[1]Armavir!F13+[1]Ararat!F13+[1]Aragacotni!F13+[1]Artashat!F13+[1]Suniq!F13+[1]Gavar!F13+[1]Martuni!F13+[1]Sevan!F13+[1]Vayoczor!F13))</f>
        <v>4</v>
      </c>
      <c r="G20" s="44">
        <f>IF(G13=0, 0, ([1]Yerevan!G20*[1]Yerevan!G13+[1]SHirak!G20*[1]SHirak!G13+[1]lori!G20*[1]lori!G13+[1]Kotayq!G20*[1]Kotayq!G13+[1]Abovyan!G20*[1]Abovyan!G13+[1]Tavush!G20*[1]Tavush!G13+[1]Armavir!G20*[1]Armavir!G13+[1]Ararat!G20*[1]Ararat!G13+[1]Aragacotni!G20*[1]Aragacotni!G13+[1]Artashat!G20*[1]Artashat!G13+[1]Suniq!G20*[1]Suniq!G13+[1]Gavar!G20*[1]Gavar!G13+[1]Martuni!G20*[1]Martuni!G13+[1]Sevan!G20*[1]Sevan!G13+[1]Vayoczor!G20*[1]Vayoczor!G13)/([1]Yerevan!G13+[1]SHirak!G13+[1]lori!G13+[1]Kotayq!G13+[1]Abovyan!G13+[1]Tavush!G13+[1]Armavir!G13+[1]Ararat!G13+[1]Aragacotni!G13+[1]Artashat!G13+[1]Suniq!G13+[1]Gavar!G13+[1]Martuni!G13+[1]Sevan!G13+[1]Vayoczor!G13))</f>
        <v>3.9719101123595504</v>
      </c>
      <c r="H20" s="44">
        <f>IF(H13=0, 0, ([1]Yerevan!H20*[1]Yerevan!H13+[1]SHirak!H20*[1]SHirak!H13+[1]lori!H20*[1]lori!H13+[1]Kotayq!H20*[1]Kotayq!H13+[1]Abovyan!H20*[1]Abovyan!H13+[1]Tavush!H20*[1]Tavush!H13+[1]Armavir!H20*[1]Armavir!H13+[1]Ararat!H20*[1]Ararat!H13+[1]Aragacotni!H20*[1]Aragacotni!H13+[1]Artashat!H20*[1]Artashat!H13+[1]Suniq!H20*[1]Suniq!H13+[1]Gavar!H20*[1]Gavar!H13+[1]Martuni!H20*[1]Martuni!H13+[1]Sevan!H20*[1]Sevan!H13+[1]Vayoczor!H20*[1]Vayoczor!H13)/([1]Yerevan!H13+[1]SHirak!H13+[1]lori!H13+[1]Kotayq!H13+[1]Abovyan!H13+[1]Tavush!H13+[1]Armavir!H13+[1]Ararat!H13+[1]Aragacotni!H13+[1]Artashat!H13+[1]Suniq!H13+[1]Gavar!H13+[1]Martuni!H13+[1]Sevan!H13+[1]Vayoczor!H13))</f>
        <v>3</v>
      </c>
      <c r="I20" s="44">
        <f>IF(I13=0, 0, ([1]Yerevan!I20*[1]Yerevan!I13+[1]SHirak!I20*[1]SHirak!I13+[1]lori!I20*[1]lori!I13+[1]Kotayq!I20*[1]Kotayq!I13+[1]Abovyan!I20*[1]Abovyan!I13+[1]Tavush!I20*[1]Tavush!I13+[1]Armavir!I20*[1]Armavir!I13+[1]Ararat!I20*[1]Ararat!I13+[1]Aragacotni!I20*[1]Aragacotni!I13+[1]Artashat!I20*[1]Artashat!I13+[1]Suniq!I20*[1]Suniq!I13+[1]Gavar!I20*[1]Gavar!I13+[1]Martuni!I20*[1]Martuni!I13+[1]Sevan!I20*[1]Sevan!I13+[1]Vayoczor!I20*[1]Vayoczor!I13)/([1]Yerevan!I13+[1]SHirak!I13+[1]lori!I13+[1]Kotayq!I13+[1]Abovyan!I13+[1]Tavush!I13+[1]Armavir!I13+[1]Ararat!I13+[1]Aragacotni!I13+[1]Artashat!I13+[1]Suniq!I13+[1]Gavar!I13+[1]Martuni!I13+[1]Sevan!I13+[1]Vayoczor!I13))</f>
        <v>7</v>
      </c>
      <c r="J20" s="44">
        <f>IF(J13=0, 0, ([1]Yerevan!J20*[1]Yerevan!J13+[1]SHirak!J20*[1]SHirak!J13+[1]lori!J20*[1]lori!J13+[1]Kotayq!J20*[1]Kotayq!J13+[1]Abovyan!J20*[1]Abovyan!J13+[1]Tavush!J20*[1]Tavush!J13+[1]Armavir!J20*[1]Armavir!J13+[1]Ararat!J20*[1]Ararat!J13+[1]Aragacotni!J20*[1]Aragacotni!J13+[1]Artashat!J20*[1]Artashat!J13+[1]Suniq!J20*[1]Suniq!J13+[1]Gavar!J20*[1]Gavar!J13+[1]Martuni!J20*[1]Martuni!J13+[1]Sevan!J20*[1]Sevan!J13+[1]Vayoczor!J20*[1]Vayoczor!J13)/([1]Yerevan!J13+[1]SHirak!J13+[1]lori!J13+[1]Kotayq!J13+[1]Abovyan!J13+[1]Tavush!J13+[1]Armavir!J13+[1]Ararat!J13+[1]Aragacotni!J13+[1]Artashat!J13+[1]Suniq!J13+[1]Gavar!J13+[1]Martuni!J13+[1]Sevan!J13+[1]Vayoczor!J13))</f>
        <v>5.0136986301369859</v>
      </c>
      <c r="K20" s="44">
        <f>IF(K13=0, 0, ([1]Yerevan!K20*[1]Yerevan!K13+[1]SHirak!K20*[1]SHirak!K13+[1]lori!K20*[1]lori!K13+[1]Kotayq!K20*[1]Kotayq!K13+[1]Abovyan!K20*[1]Abovyan!K13+[1]Tavush!K20*[1]Tavush!K13+[1]Armavir!K20*[1]Armavir!K13+[1]Ararat!K20*[1]Ararat!K13+[1]Aragacotni!K20*[1]Aragacotni!K13+[1]Artashat!K20*[1]Artashat!K13+[1]Suniq!K20*[1]Suniq!K13+[1]Gavar!K20*[1]Gavar!K13+[1]Martuni!K20*[1]Martuni!K13+[1]Sevan!K20*[1]Sevan!K13+[1]Vayoczor!K20*[1]Vayoczor!K13)/([1]Yerevan!K13+[1]SHirak!K13+[1]lori!K13+[1]Kotayq!K13+[1]Abovyan!K13+[1]Tavush!K13+[1]Armavir!K13+[1]Ararat!K13+[1]Aragacotni!K13+[1]Artashat!K13+[1]Suniq!K13+[1]Gavar!K13+[1]Martuni!K13+[1]Sevan!K13+[1]Vayoczor!K13))</f>
        <v>0</v>
      </c>
      <c r="L20" s="44">
        <f>IF(L13=0, 0, ([1]Yerevan!L20*[1]Yerevan!L13+[1]SHirak!L20*[1]SHirak!L13+[1]lori!L20*[1]lori!L13+[1]Kotayq!L20*[1]Kotayq!L13+[1]Abovyan!L20*[1]Abovyan!L13+[1]Tavush!L20*[1]Tavush!L13+[1]Armavir!L20*[1]Armavir!L13+[1]Ararat!L20*[1]Ararat!L13+[1]Aragacotni!L20*[1]Aragacotni!L13+[1]Artashat!L20*[1]Artashat!L13+[1]Suniq!L20*[1]Suniq!L13+[1]Gavar!L20*[1]Gavar!L13+[1]Martuni!L20*[1]Martuni!L13+[1]Sevan!L20*[1]Sevan!L13+[1]Vayoczor!L20*[1]Vayoczor!L13)/([1]Yerevan!L13+[1]SHirak!L13+[1]lori!L13+[1]Kotayq!L13+[1]Abovyan!L13+[1]Tavush!L13+[1]Armavir!L13+[1]Ararat!L13+[1]Aragacotni!L13+[1]Artashat!L13+[1]Suniq!L13+[1]Gavar!L13+[1]Martuni!L13+[1]Sevan!L13+[1]Vayoczor!L13))</f>
        <v>6.5540540540540544</v>
      </c>
      <c r="M20" s="45">
        <f>IF(M13=0, 0, (gazprom!D20*gazprom!D13+gazprom!E20*gazprom!E13+gazprom!F20*gazprom!F13+gazprom!G20*gazprom!G13+gazprom!H20*gazprom!H13+gazprom!I20*gazprom!I13+gazprom!J20*gazprom!J13+gazprom!K20*gazprom!K13+gazprom!L20*gazprom!L13)/(gazprom!M13 ))</f>
        <v>4.8455149501661126</v>
      </c>
      <c r="N20" s="46"/>
    </row>
    <row r="21" spans="1:14" ht="34.5" customHeight="1" x14ac:dyDescent="0.3">
      <c r="A21" s="47">
        <v>2</v>
      </c>
      <c r="B21" s="34" t="s">
        <v>38</v>
      </c>
      <c r="C21" s="35" t="s">
        <v>24</v>
      </c>
      <c r="D21" s="35">
        <f>+D22+D23</f>
        <v>26166</v>
      </c>
      <c r="E21" s="35">
        <f t="shared" ref="E21:M21" si="1">+E22+E23</f>
        <v>101</v>
      </c>
      <c r="F21" s="35">
        <f t="shared" si="1"/>
        <v>0</v>
      </c>
      <c r="G21" s="35">
        <f t="shared" si="1"/>
        <v>646</v>
      </c>
      <c r="H21" s="35">
        <f t="shared" si="1"/>
        <v>2134</v>
      </c>
      <c r="I21" s="35">
        <f t="shared" si="1"/>
        <v>0</v>
      </c>
      <c r="J21" s="35">
        <f t="shared" si="1"/>
        <v>12</v>
      </c>
      <c r="K21" s="35">
        <f t="shared" si="1"/>
        <v>3016</v>
      </c>
      <c r="L21" s="35">
        <f t="shared" si="1"/>
        <v>4926</v>
      </c>
      <c r="M21" s="35">
        <f t="shared" si="1"/>
        <v>37001</v>
      </c>
    </row>
    <row r="22" spans="1:14" ht="48" customHeight="1" x14ac:dyDescent="0.3">
      <c r="A22" s="39" t="s">
        <v>26</v>
      </c>
      <c r="B22" s="34" t="s">
        <v>39</v>
      </c>
      <c r="C22" s="35" t="s">
        <v>24</v>
      </c>
      <c r="D22" s="35">
        <f>+[1]Yerevan!D22+[1]SHirak!D22+[1]lori!D22+[1]Kotayq!D22+[1]Abovyan!D22+[1]Tavush!D22+[1]Armavir!D22+[1]Ararat!D22+[1]Aragacotni!D22+[1]Artashat!D22+[1]Suniq!D22+[1]Gavar!D22+[1]Martuni!D22+[1]Sevan!D22+[1]Vayoczor!D22</f>
        <v>24621</v>
      </c>
      <c r="E22" s="35">
        <f>+[1]Yerevan!E22+[1]SHirak!E22+[1]lori!E22+[1]Kotayq!E22+[1]Abovyan!E22+[1]Tavush!E22+[1]Armavir!E22+[1]Ararat!E22+[1]Aragacotni!E22+[1]Artashat!E22+[1]Suniq!E22+[1]Gavar!E22+[1]Martuni!E22+[1]Sevan!E22+[1]Vayoczor!E22</f>
        <v>74</v>
      </c>
      <c r="F22" s="35">
        <f>+[1]Yerevan!F22+[1]SHirak!F22+[1]lori!F22+[1]Kotayq!F22+[1]Abovyan!F22+[1]Tavush!F22+[1]Armavir!F22+[1]Ararat!F22+[1]Aragacotni!F22+[1]Artashat!F22+[1]Suniq!F22+[1]Gavar!F22+[1]Martuni!F22+[1]Sevan!F22+[1]Vayoczor!F22</f>
        <v>0</v>
      </c>
      <c r="G22" s="35">
        <f>+[1]Yerevan!G22+[1]SHirak!G22+[1]lori!G22+[1]Kotayq!G22+[1]Abovyan!G22+[1]Tavush!G22+[1]Armavir!G22+[1]Ararat!G22+[1]Aragacotni!G22+[1]Artashat!G22+[1]Suniq!G22+[1]Gavar!G22+[1]Martuni!G22+[1]Sevan!G22+[1]Vayoczor!G22</f>
        <v>420</v>
      </c>
      <c r="H22" s="35">
        <f>+[1]Yerevan!H22+[1]SHirak!H22+[1]lori!H22+[1]Kotayq!H22+[1]Abovyan!H22+[1]Tavush!H22+[1]Armavir!H22+[1]Ararat!H22+[1]Aragacotni!H22+[1]Artashat!H22+[1]Suniq!H22+[1]Gavar!H22+[1]Martuni!H22+[1]Sevan!H22+[1]Vayoczor!H22</f>
        <v>1873</v>
      </c>
      <c r="I22" s="35">
        <f>+[1]Yerevan!I22+[1]SHirak!I22+[1]lori!I22+[1]Kotayq!I22+[1]Abovyan!I22+[1]Tavush!I22+[1]Armavir!I22+[1]Ararat!I22+[1]Aragacotni!I22+[1]Artashat!I22+[1]Suniq!I22+[1]Gavar!I22+[1]Martuni!I22+[1]Sevan!I22+[1]Vayoczor!I22</f>
        <v>0</v>
      </c>
      <c r="J22" s="35">
        <f>+[1]Yerevan!J22+[1]SHirak!J22+[1]lori!J22+[1]Kotayq!J22+[1]Abovyan!J22+[1]Tavush!J22+[1]Armavir!J22+[1]Ararat!J22+[1]Aragacotni!J22+[1]Artashat!J22+[1]Suniq!J22+[1]Gavar!J22+[1]Martuni!J22+[1]Sevan!J22+[1]Vayoczor!J22</f>
        <v>12</v>
      </c>
      <c r="K22" s="35">
        <f>+[1]Yerevan!K22+[1]SHirak!K22+[1]lori!K22+[1]Kotayq!K22+[1]Abovyan!K22+[1]Tavush!K22+[1]Armavir!K22+[1]Ararat!K22+[1]Aragacotni!K22+[1]Artashat!K22+[1]Suniq!K22+[1]Gavar!K22+[1]Martuni!K22+[1]Sevan!K22+[1]Vayoczor!K22</f>
        <v>5</v>
      </c>
      <c r="L22" s="35">
        <f>+[1]Yerevan!L22+[1]SHirak!L22+[1]lori!L22+[1]Kotayq!L22+[1]Abovyan!L22+[1]Tavush!L22+[1]Armavir!L22+[1]Ararat!L22+[1]Aragacotni!L22+[1]Artashat!L22+[1]Suniq!L22+[1]Gavar!L22+[1]Martuni!L22+[1]Sevan!L22+[1]Vayoczor!L22</f>
        <v>3246</v>
      </c>
      <c r="M22" s="36">
        <f>SUM(D22:L22)</f>
        <v>30251</v>
      </c>
    </row>
    <row r="23" spans="1:14" s="37" customFormat="1" ht="47.25" customHeight="1" x14ac:dyDescent="0.35">
      <c r="A23" s="48" t="s">
        <v>28</v>
      </c>
      <c r="B23" s="34" t="s">
        <v>40</v>
      </c>
      <c r="C23" s="35" t="s">
        <v>24</v>
      </c>
      <c r="D23" s="35">
        <f>+[1]Yerevan!D23+[1]SHirak!D23+[1]lori!D23+[1]Kotayq!D23+[1]Abovyan!D23+[1]Tavush!D23+[1]Armavir!D23+[1]Ararat!D23+[1]Aragacotni!D23+[1]Artashat!D23+[1]Suniq!D23+[1]Gavar!D23+[1]Martuni!D23+[1]Sevan!D23+[1]Vayoczor!D23</f>
        <v>1545</v>
      </c>
      <c r="E23" s="35">
        <f>+[1]Yerevan!E23+[1]SHirak!E23+[1]lori!E23+[1]Kotayq!E23+[1]Abovyan!E23+[1]Tavush!E23+[1]Armavir!E23+[1]Ararat!E23+[1]Aragacotni!E23+[1]Artashat!E23+[1]Suniq!E23+[1]Gavar!E23+[1]Martuni!E23+[1]Sevan!E23+[1]Vayoczor!E23</f>
        <v>27</v>
      </c>
      <c r="F23" s="35">
        <f>+[1]Yerevan!F23+[1]SHirak!F23+[1]lori!F23+[1]Kotayq!F23+[1]Abovyan!F23+[1]Tavush!F23+[1]Armavir!F23+[1]Ararat!F23+[1]Aragacotni!F23+[1]Artashat!F23+[1]Suniq!F23+[1]Gavar!F23+[1]Martuni!F23+[1]Sevan!F23+[1]Vayoczor!F23</f>
        <v>0</v>
      </c>
      <c r="G23" s="35">
        <f>+[1]Yerevan!G23+[1]SHirak!G23+[1]lori!G23+[1]Kotayq!G23+[1]Abovyan!G23+[1]Tavush!G23+[1]Armavir!G23+[1]Ararat!G23+[1]Aragacotni!G23+[1]Artashat!G23+[1]Suniq!G23+[1]Gavar!G23+[1]Martuni!G23+[1]Sevan!G23+[1]Vayoczor!G23</f>
        <v>226</v>
      </c>
      <c r="H23" s="35">
        <f>+[1]Yerevan!H23+[1]SHirak!H23+[1]lori!H23+[1]Kotayq!H23+[1]Abovyan!H23+[1]Tavush!H23+[1]Armavir!H23+[1]Ararat!H23+[1]Aragacotni!H23+[1]Artashat!H23+[1]Suniq!H23+[1]Gavar!H23+[1]Martuni!H23+[1]Sevan!H23+[1]Vayoczor!H23</f>
        <v>261</v>
      </c>
      <c r="I23" s="35">
        <v>0</v>
      </c>
      <c r="J23" s="35">
        <f>+[1]Yerevan!J23+[1]SHirak!J23+[1]lori!J23+[1]Kotayq!J23+[1]Abovyan!J23+[1]Tavush!J23+[1]Armavir!J23+[1]Ararat!J23+[1]Aragacotni!J23+[1]Artashat!J23+[1]Suniq!J23+[1]Gavar!J23+[1]Martuni!J23+[1]Sevan!J23+[1]Vayoczor!J23</f>
        <v>0</v>
      </c>
      <c r="K23" s="35">
        <f>+[1]Yerevan!K23+[1]SHirak!K23+[1]lori!K23+[1]Kotayq!K23+[1]Abovyan!K23+[1]Tavush!K23+[1]Armavir!K23+[1]Ararat!K23+[1]Aragacotni!K23+[1]Artashat!K23+[1]Suniq!K23+[1]Gavar!K23+[1]Martuni!K23+[1]Sevan!K23+[1]Vayoczor!K23</f>
        <v>3011</v>
      </c>
      <c r="L23" s="35">
        <f>+[1]Yerevan!L23+[1]SHirak!L23+[1]lori!L23+[1]Kotayq!L23+[1]Abovyan!L23+[1]Tavush!L23+[1]Armavir!L23+[1]Ararat!L23+[1]Aragacotni!L23+[1]Artashat!L23+[1]Suniq!L23+[1]Gavar!L23+[1]Martuni!L23+[1]Sevan!L23+[1]Vayoczor!L23</f>
        <v>1680</v>
      </c>
      <c r="M23" s="36">
        <f>SUM(D23:L23)</f>
        <v>6750</v>
      </c>
    </row>
    <row r="24" spans="1:14" s="50" customFormat="1" ht="15" customHeight="1" x14ac:dyDescent="0.2">
      <c r="A24" s="49" t="s">
        <v>41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</row>
    <row r="25" spans="1:14" ht="11.25" customHeight="1" x14ac:dyDescent="0.3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</row>
    <row r="26" spans="1:14" ht="21" customHeight="1" x14ac:dyDescent="0.3">
      <c r="A26" s="52" t="s">
        <v>42</v>
      </c>
      <c r="B26" s="53"/>
      <c r="C26" s="53"/>
      <c r="D26" s="53"/>
      <c r="E26" s="54"/>
      <c r="F26" s="55"/>
      <c r="G26" s="56"/>
      <c r="H26" s="56"/>
      <c r="I26" s="53" t="s">
        <v>43</v>
      </c>
      <c r="J26" s="53"/>
      <c r="K26" s="53"/>
      <c r="L26" s="57"/>
      <c r="M26" s="57"/>
    </row>
    <row r="27" spans="1:14" ht="15.75" x14ac:dyDescent="0.3">
      <c r="A27" s="58"/>
      <c r="B27" s="59"/>
      <c r="C27" s="59"/>
      <c r="D27" s="57"/>
      <c r="E27" s="57"/>
      <c r="F27" s="57"/>
      <c r="G27" s="57"/>
      <c r="H27" s="57"/>
      <c r="I27" s="57"/>
      <c r="J27" s="57"/>
      <c r="K27" s="57"/>
      <c r="L27" s="57"/>
      <c r="M27" s="57"/>
    </row>
    <row r="28" spans="1:14" ht="15.75" x14ac:dyDescent="0.3">
      <c r="A28" s="58"/>
      <c r="B28" s="59"/>
      <c r="C28" s="59"/>
      <c r="D28" s="57"/>
      <c r="E28" s="57"/>
      <c r="F28" s="57"/>
      <c r="G28" s="57"/>
      <c r="H28" s="57"/>
      <c r="I28" s="57"/>
      <c r="J28" s="57"/>
      <c r="K28" s="57"/>
      <c r="L28" s="57"/>
      <c r="M28" s="57"/>
    </row>
  </sheetData>
  <mergeCells count="20">
    <mergeCell ref="A17:A18"/>
    <mergeCell ref="A24:M25"/>
    <mergeCell ref="A26:D26"/>
    <mergeCell ref="I26:K26"/>
    <mergeCell ref="I10:I11"/>
    <mergeCell ref="J10:J11"/>
    <mergeCell ref="K10:K11"/>
    <mergeCell ref="L10:L11"/>
    <mergeCell ref="M10:M11"/>
    <mergeCell ref="A13:A14"/>
    <mergeCell ref="F5:I5"/>
    <mergeCell ref="A6:M6"/>
    <mergeCell ref="F9:G9"/>
    <mergeCell ref="A10:A11"/>
    <mergeCell ref="B10:B11"/>
    <mergeCell ref="C10:C11"/>
    <mergeCell ref="D10:D11"/>
    <mergeCell ref="E10:F10"/>
    <mergeCell ref="G10:G11"/>
    <mergeCell ref="H10:H11"/>
  </mergeCells>
  <printOptions horizontalCentered="1"/>
  <pageMargins left="0" right="0" top="0.23622047244094491" bottom="0.23622047244094491" header="0.23622047244094491" footer="0.23622047244094491"/>
  <pageSetup paperSize="9" scale="68" orientation="landscape" r:id="rId1"/>
  <headerFooter alignWithMargins="0"/>
  <rowBreaks count="1" manualBreakCount="1">
    <brk id="26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gazprom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Hakob Grigoryan</dc:creator>
  <cp:lastModifiedBy>Hakob Grigoryan</cp:lastModifiedBy>
  <dcterms:created xsi:type="dcterms:W3CDTF">2019-04-23T06:13:14Z</dcterms:created>
  <dcterms:modified xsi:type="dcterms:W3CDTF">2019-04-23T06:14:05Z</dcterms:modified>
</cp:coreProperties>
</file>