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s\Transfer\Ashxatakazm\Tntesakan\Hraparakman nyuter\Monitoring\2020\Գազ-2019\"/>
    </mc:Choice>
  </mc:AlternateContent>
  <xr:revisionPtr revIDLastSave="0" documentId="8_{F43DC835-01D9-4347-84B0-464B91BDBAB6}" xr6:coauthVersionLast="45" xr6:coauthVersionMax="45" xr10:uidLastSave="{00000000-0000-0000-0000-000000000000}"/>
  <bookViews>
    <workbookView xWindow="-120" yWindow="-120" windowWidth="20730" windowHeight="11160" xr2:uid="{C14127D7-DE83-4340-BAE5-701A1DD4E525}"/>
  </bookViews>
  <sheets>
    <sheet name="2019" sheetId="1" r:id="rId1"/>
  </sheets>
  <externalReferences>
    <externalReference r:id="rId2"/>
  </externalReferences>
  <definedNames>
    <definedName name="_xlnm.Print_Area" localSheetId="0">'2019'!$A$1:$X$22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C18" i="1" s="1"/>
  <c r="C17" i="1" l="1"/>
</calcChain>
</file>

<file path=xl/sharedStrings.xml><?xml version="1.0" encoding="utf-8"?>
<sst xmlns="http://schemas.openxmlformats.org/spreadsheetml/2006/main" count="26" uniqueCount="22">
  <si>
    <r>
      <t xml:space="preserve">                       </t>
    </r>
    <r>
      <rPr>
        <b/>
        <sz val="12"/>
        <rFont val="Arial"/>
        <family val="2"/>
        <charset val="204"/>
      </rPr>
      <t xml:space="preserve"> Աղյուսակ 2</t>
    </r>
  </si>
  <si>
    <t xml:space="preserve">  2019 թվականի տարեկան SAIDI, SAIFI և CAIDI ցուցանիշների մեծությունները ըստ մարզերի</t>
  </si>
  <si>
    <t>SAIDI</t>
  </si>
  <si>
    <t>SAIFI</t>
  </si>
  <si>
    <t>CAIDI</t>
  </si>
  <si>
    <t xml:space="preserve">Բաժանորդների քանակ </t>
  </si>
  <si>
    <t>1-2</t>
  </si>
  <si>
    <t>1-5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</si>
  <si>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</si>
  <si>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</si>
  <si>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</si>
  <si>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</si>
  <si>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</si>
  <si>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</si>
  <si>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</si>
  <si>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</si>
  <si>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</si>
  <si>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</si>
  <si>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</si>
  <si>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</si>
  <si>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</si>
  <si>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 xml:space="preserve">1 - »Ã»  ·³½³Ù³ï³Ï³ñ³ñÙ³Ý ó³ÝóáõÙ åÉ³Ý³ÛÇÝ ³ßË³ï³ÝùÝ»ñ Ï³ï³ñ»Éáõ å³ï×³éáí ¿, 
2 - »Ã»  ·³½³Ù³ï³Ï³ñ³ñÙ³Ý ó³ÝóáõÙ ï»ÕÇ »Ý áõÝ»ó»É íÃ³ñÝ»ñ Ï³Ù ëï»ÕÍí»É »Ý íÃ³ñ³ÛÇÝ Çñ³íÇ×³ÏÝ»ñ, 
3 - »Ã»  Ýáñ µ³Å³Ýáñ¹Ý»ñÇ ÙÇ³óÙ³Ý å³ï×³éáí ¿,
4 -  »Ã» ÷áË³¹ñáÕ ÁÝÏ»ñáõÃÛ³Ý å³ï×³éáí ¿, 
5 - »Ã» ýáñë-Ù³ÅáñÇ å³ï×³éáí ¿: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</si>
</sst>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name val="ArTarumianTimes"/>
      <family val="1"/>
    </font>
    <font>
      <sz val="10"/>
      <name val="Arial LatArm"/>
      <family val="2"/>
    </font>
    <font>
      <sz val="11.5"/>
      <name val="Arial"/>
      <family val="2"/>
    </font>
    <font>
      <sz val="10"/>
      <name val="Arial Armenian"/>
      <family val="2"/>
    </font>
    <font>
      <sz val="11.5"/>
      <name val="Arial LatArm"/>
      <family val="2"/>
    </font>
    <font>
      <shadow/>
      <sz val="11.5"/>
      <name val="Arial LatArm"/>
      <family val="2"/>
    </font>
    <font>
      <sz val="11.5"/>
      <name val="Arial Unicode"/>
      <family val="2"/>
    </font>
    <font>
      <shadow/>
      <sz val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0" borderId="2" xfId="1" applyBorder="1"/>
    <xf numFmtId="0" fontId="1" fillId="0" borderId="3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</cellXfs>
  <cellStyles count="4">
    <cellStyle name="Normal 2 2 2" xfId="1" xr:uid="{38B61056-5225-40F4-B685-3391014B9A89}"/>
    <cellStyle name="Normal 3" xfId="3" xr:uid="{2026A2A3-B687-43B9-A396-7AE71119087E}"/>
    <cellStyle name="Обычный" xfId="0" builtinId="0"/>
    <cellStyle name="Обычный_Havelvacner spasarkman voraki 76.1" xfId="2" xr:uid="{EEEE0F6E-48DE-445F-9EF0-2CE9E25D8A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SAIDI,SAIFI%20tarekan%20hashv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Bajanordner 2018-2"/>
      <sheetName val="2019"/>
    </sheetNames>
    <sheetDataSet>
      <sheetData sheetId="0">
        <row r="11">
          <cell r="V11">
            <v>180.20006203473952</v>
          </cell>
          <cell r="W11">
            <v>27.037427626137312</v>
          </cell>
          <cell r="X11">
            <v>25.725392886683206</v>
          </cell>
          <cell r="Y11">
            <v>0</v>
          </cell>
          <cell r="Z11">
            <v>24.035084091535698</v>
          </cell>
          <cell r="AA11">
            <v>207.23748966087683</v>
          </cell>
          <cell r="AB11">
            <v>256.99796663909575</v>
          </cell>
          <cell r="AC11">
            <v>0.15328784119106698</v>
          </cell>
          <cell r="AD11">
            <v>7.0940170940170938E-2</v>
          </cell>
          <cell r="AE11">
            <v>3.3405707196029776E-2</v>
          </cell>
          <cell r="AF11">
            <v>0</v>
          </cell>
          <cell r="AG11">
            <v>5.4180452164323128E-2</v>
          </cell>
          <cell r="AH11">
            <v>0.22422801213123791</v>
          </cell>
          <cell r="AI11">
            <v>0.3118141714915908</v>
          </cell>
          <cell r="AJ11">
            <v>1175.5665722379608</v>
          </cell>
          <cell r="AK11">
            <v>381.13000388651392</v>
          </cell>
          <cell r="AL11">
            <v>770.08975549365516</v>
          </cell>
          <cell r="AM11">
            <v>0</v>
          </cell>
          <cell r="AN11">
            <v>443.61172953374455</v>
          </cell>
          <cell r="AO11">
            <v>924.22658387384388</v>
          </cell>
          <cell r="AP11">
            <v>824.20232989964222</v>
          </cell>
        </row>
        <row r="12">
          <cell r="V12">
            <v>32.448629396242197</v>
          </cell>
          <cell r="W12">
            <v>151.08547587804676</v>
          </cell>
          <cell r="X12">
            <v>3.3038688373300262</v>
          </cell>
          <cell r="Y12">
            <v>167.614817805592</v>
          </cell>
          <cell r="Z12">
            <v>135.08803299254498</v>
          </cell>
          <cell r="AA12">
            <v>183.53410527428895</v>
          </cell>
          <cell r="AB12">
            <v>489.54082490975594</v>
          </cell>
          <cell r="AC12">
            <v>7.930900229275116E-2</v>
          </cell>
          <cell r="AD12">
            <v>0.400044220777036</v>
          </cell>
          <cell r="AE12">
            <v>1.3766120155541777E-2</v>
          </cell>
          <cell r="AF12">
            <v>8.4653948386662611E-2</v>
          </cell>
          <cell r="AG12">
            <v>0.18555422572784036</v>
          </cell>
          <cell r="AH12">
            <v>0.47935322306978717</v>
          </cell>
          <cell r="AI12">
            <v>0.76332751733983184</v>
          </cell>
          <cell r="AJ12">
            <v>409.14181818181817</v>
          </cell>
          <cell r="AK12">
            <v>377.67193732878349</v>
          </cell>
          <cell r="AL12">
            <v>239.99999999999997</v>
          </cell>
          <cell r="AM12">
            <v>1980.0000000000002</v>
          </cell>
          <cell r="AN12">
            <v>728.02455704072122</v>
          </cell>
          <cell r="AO12">
            <v>382.87862987325514</v>
          </cell>
          <cell r="AP12">
            <v>641.32474434537301</v>
          </cell>
        </row>
        <row r="13"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V14">
            <v>268.22914343764717</v>
          </cell>
          <cell r="W14">
            <v>70.219281944547703</v>
          </cell>
          <cell r="X14">
            <v>0.19029212814985505</v>
          </cell>
          <cell r="Y14">
            <v>385.36534601947523</v>
          </cell>
          <cell r="Z14">
            <v>113.72828860972768</v>
          </cell>
          <cell r="AA14">
            <v>338.44842538219484</v>
          </cell>
          <cell r="AB14">
            <v>837.73235213954752</v>
          </cell>
          <cell r="AC14">
            <v>0.75769964568002179</v>
          </cell>
          <cell r="AD14">
            <v>0.16308630045343048</v>
          </cell>
          <cell r="AE14">
            <v>7.9288386729106273E-4</v>
          </cell>
          <cell r="AF14">
            <v>0.18890458138209565</v>
          </cell>
          <cell r="AG14">
            <v>0.14489952674744172</v>
          </cell>
          <cell r="AH14">
            <v>0.92078594613345222</v>
          </cell>
          <cell r="AI14">
            <v>1.2553829381302806</v>
          </cell>
          <cell r="AJ14">
            <v>354.00457815565738</v>
          </cell>
          <cell r="AK14">
            <v>430.56517775752059</v>
          </cell>
          <cell r="AL14">
            <v>240</v>
          </cell>
          <cell r="AM14">
            <v>2040.0000000000005</v>
          </cell>
          <cell r="AN14">
            <v>784.87688098495198</v>
          </cell>
          <cell r="AO14">
            <v>367.56471664603635</v>
          </cell>
          <cell r="AP14">
            <v>667.3122014763353</v>
          </cell>
        </row>
        <row r="15">
          <cell r="V15">
            <v>98.654205435028302</v>
          </cell>
          <cell r="W15">
            <v>69.494831141392851</v>
          </cell>
          <cell r="X15">
            <v>0</v>
          </cell>
          <cell r="Y15">
            <v>42.383810239921765</v>
          </cell>
          <cell r="Z15">
            <v>2.9687377467374607</v>
          </cell>
          <cell r="AA15">
            <v>168.14903657642117</v>
          </cell>
          <cell r="AB15">
            <v>213.5015845630804</v>
          </cell>
          <cell r="AC15">
            <v>0.32645228550736</v>
          </cell>
          <cell r="AD15">
            <v>0.18597742401247355</v>
          </cell>
          <cell r="AE15">
            <v>0</v>
          </cell>
          <cell r="AF15">
            <v>3.3637944634858544E-2</v>
          </cell>
          <cell r="AG15">
            <v>3.1921911255241514E-3</v>
          </cell>
          <cell r="AH15">
            <v>0.51242970951983358</v>
          </cell>
          <cell r="AI15">
            <v>0.54925984528021632</v>
          </cell>
          <cell r="AJ15">
            <v>302.20099479990961</v>
          </cell>
          <cell r="AK15">
            <v>373.67347951185633</v>
          </cell>
          <cell r="AL15">
            <v>0</v>
          </cell>
          <cell r="AM15">
            <v>1260</v>
          </cell>
          <cell r="AN15">
            <v>930</v>
          </cell>
          <cell r="AO15">
            <v>328.14068632746392</v>
          </cell>
          <cell r="AP15">
            <v>388.70779722511509</v>
          </cell>
        </row>
        <row r="16">
          <cell r="V16">
            <v>175.48828040065524</v>
          </cell>
          <cell r="W16">
            <v>160.70114659283632</v>
          </cell>
          <cell r="X16">
            <v>3.341644077869744</v>
          </cell>
          <cell r="Y16">
            <v>0</v>
          </cell>
          <cell r="Z16">
            <v>109.55868496963198</v>
          </cell>
          <cell r="AA16">
            <v>336.18942699349157</v>
          </cell>
          <cell r="AB16">
            <v>449.08975604099328</v>
          </cell>
          <cell r="AC16">
            <v>0.45957934103526765</v>
          </cell>
          <cell r="AD16">
            <v>0.30808703088987782</v>
          </cell>
          <cell r="AE16">
            <v>2.474379230869584E-2</v>
          </cell>
          <cell r="AF16">
            <v>0</v>
          </cell>
          <cell r="AG16">
            <v>0.28603939872729639</v>
          </cell>
          <cell r="AH16">
            <v>0.76766637192514553</v>
          </cell>
          <cell r="AI16">
            <v>1.0784495629611379</v>
          </cell>
          <cell r="AJ16">
            <v>381.84545024444094</v>
          </cell>
          <cell r="AK16">
            <v>521.60957937329442</v>
          </cell>
          <cell r="AL16">
            <v>135.04979496192152</v>
          </cell>
          <cell r="AM16">
            <v>0</v>
          </cell>
          <cell r="AN16">
            <v>383.01956114123567</v>
          </cell>
          <cell r="AO16">
            <v>437.93689457882505</v>
          </cell>
          <cell r="AP16">
            <v>416.42165889326463</v>
          </cell>
        </row>
        <row r="17">
          <cell r="V17">
            <v>165.88198280441699</v>
          </cell>
          <cell r="W17">
            <v>91.721776086070761</v>
          </cell>
          <cell r="X17">
            <v>3.8967027185938199</v>
          </cell>
          <cell r="Y17">
            <v>852.76888084296513</v>
          </cell>
          <cell r="Z17">
            <v>49.208662777803561</v>
          </cell>
          <cell r="AA17">
            <v>257.60375889048777</v>
          </cell>
          <cell r="AB17">
            <v>1163.4780052298502</v>
          </cell>
          <cell r="AC17">
            <v>0.37341337995842944</v>
          </cell>
          <cell r="AD17">
            <v>0.33931104199869</v>
          </cell>
          <cell r="AE17">
            <v>1.6236261327474251E-2</v>
          </cell>
          <cell r="AF17">
            <v>0.60585805133918214</v>
          </cell>
          <cell r="AG17">
            <v>0.13147864477762822</v>
          </cell>
          <cell r="AH17">
            <v>0.71272442195711938</v>
          </cell>
          <cell r="AI17">
            <v>1.4662973794014038</v>
          </cell>
          <cell r="AJ17">
            <v>444.23149171270711</v>
          </cell>
          <cell r="AK17">
            <v>270.31768711619139</v>
          </cell>
          <cell r="AL17">
            <v>239.99999999999997</v>
          </cell>
          <cell r="AM17">
            <v>1407.5390744713452</v>
          </cell>
          <cell r="AN17">
            <v>374.27114388827863</v>
          </cell>
          <cell r="AO17">
            <v>361.43529105276872</v>
          </cell>
          <cell r="AP17">
            <v>793.4802459408503</v>
          </cell>
        </row>
        <row r="18">
          <cell r="V18">
            <v>128.74322925134558</v>
          </cell>
          <cell r="W18">
            <v>109.03057426217023</v>
          </cell>
          <cell r="X18">
            <v>0</v>
          </cell>
          <cell r="Y18">
            <v>32.984948187193552</v>
          </cell>
          <cell r="Z18">
            <v>16.217964625244946</v>
          </cell>
          <cell r="AA18">
            <v>237.77380351351582</v>
          </cell>
          <cell r="AB18">
            <v>286.97671632595427</v>
          </cell>
          <cell r="AC18">
            <v>0.26300882229619293</v>
          </cell>
          <cell r="AD18">
            <v>0.46622113072572169</v>
          </cell>
          <cell r="AE18">
            <v>0</v>
          </cell>
          <cell r="AF18">
            <v>2.0810692862582681E-2</v>
          </cell>
          <cell r="AG18">
            <v>3.5802606470824817E-2</v>
          </cell>
          <cell r="AH18">
            <v>0.72922995302191462</v>
          </cell>
          <cell r="AI18">
            <v>0.78584325235532204</v>
          </cell>
          <cell r="AJ18">
            <v>489.50156168662159</v>
          </cell>
          <cell r="AK18">
            <v>233.86021584318325</v>
          </cell>
          <cell r="AL18">
            <v>0</v>
          </cell>
          <cell r="AM18">
            <v>1585.0000000000002</v>
          </cell>
          <cell r="AN18">
            <v>452.98279158699802</v>
          </cell>
          <cell r="AO18">
            <v>326.06148791363523</v>
          </cell>
          <cell r="AP18">
            <v>365.18315257633168</v>
          </cell>
        </row>
        <row r="19">
          <cell r="V19">
            <v>320.03003823047516</v>
          </cell>
          <cell r="W19">
            <v>144.45081239759693</v>
          </cell>
          <cell r="X19">
            <v>24.55215729109776</v>
          </cell>
          <cell r="Y19">
            <v>537.98470780993966</v>
          </cell>
          <cell r="Z19">
            <v>81.68563967777169</v>
          </cell>
          <cell r="AA19">
            <v>464.48085062807206</v>
          </cell>
          <cell r="AB19">
            <v>1108.7033554068812</v>
          </cell>
          <cell r="AC19">
            <v>0.39853563626433641</v>
          </cell>
          <cell r="AD19">
            <v>0.54995562534134379</v>
          </cell>
          <cell r="AE19">
            <v>7.9481840524303654E-2</v>
          </cell>
          <cell r="AF19">
            <v>0.27170944838885852</v>
          </cell>
          <cell r="AG19">
            <v>0.46489281813216815</v>
          </cell>
          <cell r="AH19">
            <v>0.9484912616056802</v>
          </cell>
          <cell r="AI19">
            <v>1.7645753686510104</v>
          </cell>
          <cell r="AJ19">
            <v>803.01486017729439</v>
          </cell>
          <cell r="AK19">
            <v>262.65903236818406</v>
          </cell>
          <cell r="AL19">
            <v>308.90272707751774</v>
          </cell>
          <cell r="AM19">
            <v>1979.9999999999993</v>
          </cell>
          <cell r="AN19">
            <v>175.70854289805058</v>
          </cell>
          <cell r="AO19">
            <v>489.7049339619245</v>
          </cell>
          <cell r="AP19">
            <v>628.31170325950268</v>
          </cell>
        </row>
        <row r="20">
          <cell r="V20">
            <v>248.92031537048379</v>
          </cell>
          <cell r="W20">
            <v>1.2634721371708513</v>
          </cell>
          <cell r="X20">
            <v>3.3355021432945495</v>
          </cell>
          <cell r="Y20">
            <v>0</v>
          </cell>
          <cell r="Z20">
            <v>194.57122627066749</v>
          </cell>
          <cell r="AA20">
            <v>250.18378750765464</v>
          </cell>
          <cell r="AB20">
            <v>448.09051592161666</v>
          </cell>
          <cell r="AC20">
            <v>0.51840936925903247</v>
          </cell>
          <cell r="AD20">
            <v>1.0639926515615431E-2</v>
          </cell>
          <cell r="AE20">
            <v>9.6448254745866505E-3</v>
          </cell>
          <cell r="AF20">
            <v>0</v>
          </cell>
          <cell r="AG20">
            <v>0.48599203919167178</v>
          </cell>
          <cell r="AH20">
            <v>0.52904929577464788</v>
          </cell>
          <cell r="AI20">
            <v>1.0246861604409063</v>
          </cell>
          <cell r="AJ20">
            <v>480.16168327796237</v>
          </cell>
          <cell r="AK20">
            <v>118.74820143884894</v>
          </cell>
          <cell r="AL20">
            <v>345.83333333333331</v>
          </cell>
          <cell r="AM20">
            <v>0</v>
          </cell>
          <cell r="AN20">
            <v>400.35887541345096</v>
          </cell>
          <cell r="AO20">
            <v>472.89314909932727</v>
          </cell>
          <cell r="AP20">
            <v>437.29537220333918</v>
          </cell>
        </row>
        <row r="21">
          <cell r="V21">
            <v>148.81417879061939</v>
          </cell>
          <cell r="W21">
            <v>177.80775114168</v>
          </cell>
          <cell r="X21">
            <v>0.1223746943424035</v>
          </cell>
          <cell r="Y21">
            <v>0</v>
          </cell>
          <cell r="Z21">
            <v>138.41996702433721</v>
          </cell>
          <cell r="AA21">
            <v>326.62192993229939</v>
          </cell>
          <cell r="AB21">
            <v>465.164271650979</v>
          </cell>
          <cell r="AC21">
            <v>0.32735975108213017</v>
          </cell>
          <cell r="AD21">
            <v>0.491240606960619</v>
          </cell>
          <cell r="AE21">
            <v>7.5925905248936483E-4</v>
          </cell>
          <cell r="AF21">
            <v>0</v>
          </cell>
          <cell r="AG21">
            <v>0.33064987364291754</v>
          </cell>
          <cell r="AH21">
            <v>0.81860035804274922</v>
          </cell>
          <cell r="AI21">
            <v>1.1500094907381562</v>
          </cell>
          <cell r="AJ21">
            <v>454.58911273818728</v>
          </cell>
          <cell r="AK21">
            <v>361.95654150377317</v>
          </cell>
          <cell r="AL21">
            <v>161.17647058823528</v>
          </cell>
          <cell r="AM21">
            <v>0</v>
          </cell>
          <cell r="AN21">
            <v>418.63003151733443</v>
          </cell>
          <cell r="AO21">
            <v>399.00047284763394</v>
          </cell>
          <cell r="AP21">
            <v>404.48733284140479</v>
          </cell>
        </row>
        <row r="22">
          <cell r="V22">
            <v>165.19959488110592</v>
          </cell>
          <cell r="W22">
            <v>120.42651452406605</v>
          </cell>
          <cell r="X22">
            <v>4.9117666736647339</v>
          </cell>
          <cell r="Y22">
            <v>213.66071984736516</v>
          </cell>
          <cell r="Z22">
            <v>90.129414261753865</v>
          </cell>
          <cell r="AA22">
            <v>285.62610940517197</v>
          </cell>
          <cell r="AB22">
            <v>594.32801018795578</v>
          </cell>
          <cell r="AC22">
            <v>0.35408913999903102</v>
          </cell>
          <cell r="AD22">
            <v>0.34835841486850944</v>
          </cell>
          <cell r="AE22">
            <v>1.888555391241957E-2</v>
          </cell>
          <cell r="AF22">
            <v>0.12904051881057463</v>
          </cell>
          <cell r="AG22">
            <v>0.23542806255810894</v>
          </cell>
          <cell r="AH22">
            <v>0.7024475548675404</v>
          </cell>
          <cell r="AI22">
            <v>1.0858016901486436</v>
          </cell>
          <cell r="AJ22">
            <v>466.54804177715812</v>
          </cell>
          <cell r="AK22">
            <v>345.69715954621614</v>
          </cell>
          <cell r="AL22">
            <v>260.08062545809918</v>
          </cell>
          <cell r="AM22">
            <v>1655.7645754742275</v>
          </cell>
          <cell r="AN22">
            <v>382.83207737611099</v>
          </cell>
          <cell r="AO22">
            <v>406.61556499977013</v>
          </cell>
          <cell r="AP22">
            <v>547.36331282243054</v>
          </cell>
        </row>
        <row r="23">
          <cell r="V23">
            <v>171.21459951659244</v>
          </cell>
          <cell r="W23">
            <v>82.978628078821131</v>
          </cell>
          <cell r="X23">
            <v>13.257777292558314</v>
          </cell>
          <cell r="Y23">
            <v>127.98537339710587</v>
          </cell>
          <cell r="Z23">
            <v>63.626392837055164</v>
          </cell>
          <cell r="AA23">
            <v>254.19322759541356</v>
          </cell>
          <cell r="AB23">
            <v>459.06277112213297</v>
          </cell>
          <cell r="AC23">
            <v>0.27357026476859869</v>
          </cell>
          <cell r="AD23">
            <v>0.23711707777499852</v>
          </cell>
          <cell r="AE23">
            <v>2.4707958535847199E-2</v>
          </cell>
          <cell r="AF23">
            <v>7.7296842372925861E-2</v>
          </cell>
          <cell r="AG23">
            <v>0.16274997823422188</v>
          </cell>
          <cell r="AH23">
            <v>0.51068734254359716</v>
          </cell>
          <cell r="AI23">
            <v>0.7754421216865921</v>
          </cell>
          <cell r="AJ23">
            <v>625.8523734712744</v>
          </cell>
          <cell r="AK23">
            <v>349.94791964145213</v>
          </cell>
          <cell r="AL23">
            <v>536.57922702612007</v>
          </cell>
          <cell r="AM23">
            <v>1655.7645754742275</v>
          </cell>
          <cell r="AN23">
            <v>390.94563039195708</v>
          </cell>
          <cell r="AO23">
            <v>497.74726416626078</v>
          </cell>
          <cell r="AP23">
            <v>592.00133483033937</v>
          </cell>
        </row>
      </sheetData>
      <sheetData sheetId="1">
        <row r="17">
          <cell r="F17">
            <v>290160</v>
          </cell>
        </row>
        <row r="18">
          <cell r="F18">
            <v>58592</v>
          </cell>
        </row>
        <row r="19">
          <cell r="F19">
            <v>67170.75</v>
          </cell>
        </row>
        <row r="20">
          <cell r="F20">
            <v>68987</v>
          </cell>
        </row>
        <row r="21">
          <cell r="F21">
            <v>29215.75</v>
          </cell>
        </row>
        <row r="22">
          <cell r="F22">
            <v>54194.75</v>
          </cell>
        </row>
        <row r="23">
          <cell r="F23">
            <v>52011.75</v>
          </cell>
        </row>
        <row r="24">
          <cell r="F24">
            <v>26128</v>
          </cell>
        </row>
        <row r="25">
          <cell r="F25">
            <v>48471.75</v>
          </cell>
        </row>
        <row r="26">
          <cell r="F26">
            <v>20179.5</v>
          </cell>
        </row>
        <row r="27">
          <cell r="F27">
            <v>8501.75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FDCE-783A-4838-83BD-7F36A633F03C}">
  <dimension ref="A1:X21"/>
  <sheetViews>
    <sheetView tabSelected="1" topLeftCell="C1" zoomScale="75" zoomScaleNormal="75" zoomScaleSheetLayoutView="69" workbookViewId="0">
      <selection activeCell="Z7" sqref="Z7"/>
    </sheetView>
  </sheetViews>
  <sheetFormatPr defaultRowHeight="12.75"/>
  <cols>
    <col min="1" max="1" width="4.85546875" style="1" customWidth="1"/>
    <col min="2" max="3" width="18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4" width="9.42578125" style="1" bestFit="1" customWidth="1"/>
    <col min="15" max="15" width="9" style="1" customWidth="1"/>
    <col min="16" max="17" width="9.42578125" style="1" bestFit="1" customWidth="1"/>
    <col min="18" max="18" width="9.5703125" style="1" bestFit="1" customWidth="1"/>
    <col min="19" max="20" width="9.28515625" style="1" bestFit="1" customWidth="1"/>
    <col min="21" max="21" width="10.7109375" style="1" bestFit="1" customWidth="1"/>
    <col min="22" max="22" width="9.5703125" style="1" bestFit="1" customWidth="1"/>
    <col min="23" max="23" width="9.28515625" style="1" bestFit="1" customWidth="1"/>
    <col min="24" max="24" width="9.5703125" style="1" bestFit="1" customWidth="1"/>
    <col min="25" max="16384" width="9.140625" style="1"/>
  </cols>
  <sheetData>
    <row r="1" spans="1:24" ht="20.25" customHeight="1">
      <c r="V1" s="2" t="s">
        <v>0</v>
      </c>
      <c r="W1" s="3"/>
      <c r="X1" s="3"/>
    </row>
    <row r="2" spans="1:24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0.10000000000000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 customHeight="1">
      <c r="A4" s="6"/>
      <c r="B4" s="6"/>
      <c r="C4" s="6"/>
      <c r="D4" s="7" t="s">
        <v>2</v>
      </c>
      <c r="E4" s="8"/>
      <c r="F4" s="8"/>
      <c r="G4" s="8"/>
      <c r="H4" s="8"/>
      <c r="I4" s="8"/>
      <c r="J4" s="9"/>
      <c r="K4" s="7" t="s">
        <v>3</v>
      </c>
      <c r="L4" s="8"/>
      <c r="M4" s="8"/>
      <c r="N4" s="8"/>
      <c r="O4" s="8"/>
      <c r="P4" s="8"/>
      <c r="Q4" s="9"/>
      <c r="R4" s="10" t="s">
        <v>4</v>
      </c>
      <c r="S4" s="10"/>
      <c r="T4" s="10"/>
      <c r="U4" s="10"/>
      <c r="V4" s="10"/>
      <c r="W4" s="10"/>
      <c r="X4" s="10"/>
    </row>
    <row r="5" spans="1:24" ht="28.5">
      <c r="A5" s="11"/>
      <c r="B5" s="12"/>
      <c r="C5" s="13" t="s">
        <v>5</v>
      </c>
      <c r="D5" s="14">
        <v>1</v>
      </c>
      <c r="E5" s="14">
        <v>2</v>
      </c>
      <c r="F5" s="14">
        <v>3</v>
      </c>
      <c r="G5" s="15">
        <v>4</v>
      </c>
      <c r="H5" s="15">
        <v>5</v>
      </c>
      <c r="I5" s="16" t="s">
        <v>6</v>
      </c>
      <c r="J5" s="16" t="s">
        <v>7</v>
      </c>
      <c r="K5" s="14">
        <v>1</v>
      </c>
      <c r="L5" s="14">
        <v>2</v>
      </c>
      <c r="M5" s="14">
        <v>3</v>
      </c>
      <c r="N5" s="15">
        <v>4</v>
      </c>
      <c r="O5" s="15">
        <v>5</v>
      </c>
      <c r="P5" s="16" t="s">
        <v>6</v>
      </c>
      <c r="Q5" s="16" t="s">
        <v>7</v>
      </c>
      <c r="R5" s="14">
        <v>1</v>
      </c>
      <c r="S5" s="14">
        <v>2</v>
      </c>
      <c r="T5" s="14">
        <v>3</v>
      </c>
      <c r="U5" s="15">
        <v>4</v>
      </c>
      <c r="V5" s="15">
        <v>5</v>
      </c>
      <c r="W5" s="16" t="s">
        <v>6</v>
      </c>
      <c r="X5" s="16" t="s">
        <v>7</v>
      </c>
    </row>
    <row r="6" spans="1:24" ht="35.1" customHeight="1">
      <c r="A6" s="17">
        <v>1</v>
      </c>
      <c r="B6" s="18" t="s">
        <v>8</v>
      </c>
      <c r="C6" s="19">
        <f>'[1]Bajanordner 2018-2'!F17</f>
        <v>290160</v>
      </c>
      <c r="D6" s="20">
        <f>'[1]1'!V11</f>
        <v>180.20006203473952</v>
      </c>
      <c r="E6" s="20">
        <f>'[1]1'!W11</f>
        <v>27.037427626137312</v>
      </c>
      <c r="F6" s="20">
        <f>'[1]1'!X11</f>
        <v>25.725392886683206</v>
      </c>
      <c r="G6" s="20">
        <f>'[1]1'!Y11</f>
        <v>0</v>
      </c>
      <c r="H6" s="20">
        <f>'[1]1'!Z11</f>
        <v>24.035084091535698</v>
      </c>
      <c r="I6" s="20">
        <f>'[1]1'!AA11</f>
        <v>207.23748966087683</v>
      </c>
      <c r="J6" s="20">
        <f>'[1]1'!AB11</f>
        <v>256.99796663909575</v>
      </c>
      <c r="K6" s="20">
        <f>'[1]1'!AC11</f>
        <v>0.15328784119106698</v>
      </c>
      <c r="L6" s="20">
        <f>'[1]1'!AD11</f>
        <v>7.0940170940170938E-2</v>
      </c>
      <c r="M6" s="20">
        <f>'[1]1'!AE11</f>
        <v>3.3405707196029776E-2</v>
      </c>
      <c r="N6" s="20">
        <f>'[1]1'!AF11</f>
        <v>0</v>
      </c>
      <c r="O6" s="20">
        <f>'[1]1'!AG11</f>
        <v>5.4180452164323128E-2</v>
      </c>
      <c r="P6" s="20">
        <f>'[1]1'!AH11</f>
        <v>0.22422801213123791</v>
      </c>
      <c r="Q6" s="20">
        <f>'[1]1'!AI11</f>
        <v>0.3118141714915908</v>
      </c>
      <c r="R6" s="20">
        <f>'[1]1'!AJ11</f>
        <v>1175.5665722379608</v>
      </c>
      <c r="S6" s="20">
        <f>'[1]1'!AK11</f>
        <v>381.13000388651392</v>
      </c>
      <c r="T6" s="20">
        <f>'[1]1'!AL11</f>
        <v>770.08975549365516</v>
      </c>
      <c r="U6" s="20">
        <f>'[1]1'!AM11</f>
        <v>0</v>
      </c>
      <c r="V6" s="20">
        <f>'[1]1'!AN11</f>
        <v>443.61172953374455</v>
      </c>
      <c r="W6" s="20">
        <f>'[1]1'!AO11</f>
        <v>924.22658387384388</v>
      </c>
      <c r="X6" s="20">
        <f>'[1]1'!AP11</f>
        <v>824.20232989964222</v>
      </c>
    </row>
    <row r="7" spans="1:24" ht="35.1" customHeight="1">
      <c r="A7" s="22">
        <v>2</v>
      </c>
      <c r="B7" s="21" t="s">
        <v>9</v>
      </c>
      <c r="C7" s="23">
        <f>'[1]Bajanordner 2018-2'!F23</f>
        <v>52011.75</v>
      </c>
      <c r="D7" s="24">
        <f>'[1]1'!V12</f>
        <v>32.448629396242197</v>
      </c>
      <c r="E7" s="24">
        <f>'[1]1'!W12</f>
        <v>151.08547587804676</v>
      </c>
      <c r="F7" s="24">
        <f>'[1]1'!X12</f>
        <v>3.3038688373300262</v>
      </c>
      <c r="G7" s="24">
        <f>'[1]1'!Y12</f>
        <v>167.614817805592</v>
      </c>
      <c r="H7" s="24">
        <f>'[1]1'!Z12</f>
        <v>135.08803299254498</v>
      </c>
      <c r="I7" s="24">
        <f>'[1]1'!AA12</f>
        <v>183.53410527428895</v>
      </c>
      <c r="J7" s="24">
        <f>'[1]1'!AB12</f>
        <v>489.54082490975594</v>
      </c>
      <c r="K7" s="24">
        <f>'[1]1'!AC12</f>
        <v>7.930900229275116E-2</v>
      </c>
      <c r="L7" s="24">
        <f>'[1]1'!AD12</f>
        <v>0.400044220777036</v>
      </c>
      <c r="M7" s="24">
        <f>'[1]1'!AE12</f>
        <v>1.3766120155541777E-2</v>
      </c>
      <c r="N7" s="24">
        <f>'[1]1'!AF12</f>
        <v>8.4653948386662611E-2</v>
      </c>
      <c r="O7" s="24">
        <f>'[1]1'!AG12</f>
        <v>0.18555422572784036</v>
      </c>
      <c r="P7" s="24">
        <f>'[1]1'!AH12</f>
        <v>0.47935322306978717</v>
      </c>
      <c r="Q7" s="24">
        <f>'[1]1'!AI12</f>
        <v>0.76332751733983184</v>
      </c>
      <c r="R7" s="24">
        <f>'[1]1'!AJ12</f>
        <v>409.14181818181817</v>
      </c>
      <c r="S7" s="24">
        <f>'[1]1'!AK12</f>
        <v>377.67193732878349</v>
      </c>
      <c r="T7" s="24">
        <f>'[1]1'!AL12</f>
        <v>239.99999999999997</v>
      </c>
      <c r="U7" s="24">
        <f>'[1]1'!AM12</f>
        <v>1980.0000000000002</v>
      </c>
      <c r="V7" s="24">
        <f>'[1]1'!AN12</f>
        <v>728.02455704072122</v>
      </c>
      <c r="W7" s="24">
        <f>'[1]1'!AO12</f>
        <v>382.87862987325514</v>
      </c>
      <c r="X7" s="24">
        <f>'[1]1'!AP12</f>
        <v>641.32474434537301</v>
      </c>
    </row>
    <row r="8" spans="1:24" ht="35.1" customHeight="1">
      <c r="A8" s="22">
        <v>3</v>
      </c>
      <c r="B8" s="25" t="s">
        <v>10</v>
      </c>
      <c r="C8" s="23">
        <f>'[1]Bajanordner 2018-2'!F27</f>
        <v>8501.75</v>
      </c>
      <c r="D8" s="24">
        <f>'[1]1'!V13</f>
        <v>0</v>
      </c>
      <c r="E8" s="24">
        <f>'[1]1'!W13</f>
        <v>0</v>
      </c>
      <c r="F8" s="24">
        <f>'[1]1'!X13</f>
        <v>0</v>
      </c>
      <c r="G8" s="24">
        <f>'[1]1'!Y13</f>
        <v>0</v>
      </c>
      <c r="H8" s="24">
        <f>'[1]1'!Z13</f>
        <v>0</v>
      </c>
      <c r="I8" s="24">
        <f>'[1]1'!AA13</f>
        <v>0</v>
      </c>
      <c r="J8" s="24">
        <f>'[1]1'!AB13</f>
        <v>0</v>
      </c>
      <c r="K8" s="24">
        <f>'[1]1'!AC13</f>
        <v>0</v>
      </c>
      <c r="L8" s="24">
        <f>'[1]1'!AD13</f>
        <v>0</v>
      </c>
      <c r="M8" s="24">
        <f>'[1]1'!AE13</f>
        <v>0</v>
      </c>
      <c r="N8" s="24">
        <f>'[1]1'!AF13</f>
        <v>0</v>
      </c>
      <c r="O8" s="24">
        <f>'[1]1'!AG13</f>
        <v>0</v>
      </c>
      <c r="P8" s="24">
        <f>'[1]1'!AH13</f>
        <v>0</v>
      </c>
      <c r="Q8" s="24">
        <f>'[1]1'!AI13</f>
        <v>0</v>
      </c>
      <c r="R8" s="24">
        <f>'[1]1'!AJ13</f>
        <v>0</v>
      </c>
      <c r="S8" s="24">
        <f>'[1]1'!AK13</f>
        <v>0</v>
      </c>
      <c r="T8" s="24">
        <f>'[1]1'!AL13</f>
        <v>0</v>
      </c>
      <c r="U8" s="24">
        <f>'[1]1'!AM13</f>
        <v>0</v>
      </c>
      <c r="V8" s="24">
        <f>'[1]1'!AN13</f>
        <v>0</v>
      </c>
      <c r="W8" s="24">
        <f>'[1]1'!AO13</f>
        <v>0</v>
      </c>
      <c r="X8" s="24">
        <f>'[1]1'!AP13</f>
        <v>0</v>
      </c>
    </row>
    <row r="9" spans="1:24" ht="35.1" customHeight="1">
      <c r="A9" s="22">
        <v>4</v>
      </c>
      <c r="B9" s="25" t="s">
        <v>11</v>
      </c>
      <c r="C9" s="23">
        <f>'[1]Bajanordner 2018-2'!F26</f>
        <v>20179.5</v>
      </c>
      <c r="D9" s="24">
        <f>'[1]1'!V14</f>
        <v>268.22914343764717</v>
      </c>
      <c r="E9" s="24">
        <f>'[1]1'!W14</f>
        <v>70.219281944547703</v>
      </c>
      <c r="F9" s="24">
        <f>'[1]1'!X14</f>
        <v>0.19029212814985505</v>
      </c>
      <c r="G9" s="24">
        <f>'[1]1'!Y14</f>
        <v>385.36534601947523</v>
      </c>
      <c r="H9" s="24">
        <f>'[1]1'!Z14</f>
        <v>113.72828860972768</v>
      </c>
      <c r="I9" s="24">
        <f>'[1]1'!AA14</f>
        <v>338.44842538219484</v>
      </c>
      <c r="J9" s="24">
        <f>'[1]1'!AB14</f>
        <v>837.73235213954752</v>
      </c>
      <c r="K9" s="24">
        <f>'[1]1'!AC14</f>
        <v>0.75769964568002179</v>
      </c>
      <c r="L9" s="24">
        <f>'[1]1'!AD14</f>
        <v>0.16308630045343048</v>
      </c>
      <c r="M9" s="24">
        <f>'[1]1'!AE14</f>
        <v>7.9288386729106273E-4</v>
      </c>
      <c r="N9" s="24">
        <f>'[1]1'!AF14</f>
        <v>0.18890458138209565</v>
      </c>
      <c r="O9" s="24">
        <f>'[1]1'!AG14</f>
        <v>0.14489952674744172</v>
      </c>
      <c r="P9" s="24">
        <f>'[1]1'!AH14</f>
        <v>0.92078594613345222</v>
      </c>
      <c r="Q9" s="24">
        <f>'[1]1'!AI14</f>
        <v>1.2553829381302806</v>
      </c>
      <c r="R9" s="24">
        <f>'[1]1'!AJ14</f>
        <v>354.00457815565738</v>
      </c>
      <c r="S9" s="24">
        <f>'[1]1'!AK14</f>
        <v>430.56517775752059</v>
      </c>
      <c r="T9" s="24">
        <f>'[1]1'!AL14</f>
        <v>240</v>
      </c>
      <c r="U9" s="24">
        <f>'[1]1'!AM14</f>
        <v>2040.0000000000005</v>
      </c>
      <c r="V9" s="24">
        <f>'[1]1'!AN14</f>
        <v>784.87688098495198</v>
      </c>
      <c r="W9" s="24">
        <f>'[1]1'!AO14</f>
        <v>367.56471664603635</v>
      </c>
      <c r="X9" s="24">
        <f>'[1]1'!AP14</f>
        <v>667.3122014763353</v>
      </c>
    </row>
    <row r="10" spans="1:24" ht="35.1" customHeight="1">
      <c r="A10" s="22">
        <v>5</v>
      </c>
      <c r="B10" s="25" t="s">
        <v>12</v>
      </c>
      <c r="C10" s="23">
        <f>'[1]Bajanordner 2018-2'!F22</f>
        <v>54194.75</v>
      </c>
      <c r="D10" s="24">
        <f>'[1]1'!V15</f>
        <v>98.654205435028302</v>
      </c>
      <c r="E10" s="24">
        <f>'[1]1'!W15</f>
        <v>69.494831141392851</v>
      </c>
      <c r="F10" s="24">
        <f>'[1]1'!X15</f>
        <v>0</v>
      </c>
      <c r="G10" s="24">
        <f>'[1]1'!Y15</f>
        <v>42.383810239921765</v>
      </c>
      <c r="H10" s="24">
        <f>'[1]1'!Z15</f>
        <v>2.9687377467374607</v>
      </c>
      <c r="I10" s="24">
        <f>'[1]1'!AA15</f>
        <v>168.14903657642117</v>
      </c>
      <c r="J10" s="24">
        <f>'[1]1'!AB15</f>
        <v>213.5015845630804</v>
      </c>
      <c r="K10" s="24">
        <f>'[1]1'!AC15</f>
        <v>0.32645228550736</v>
      </c>
      <c r="L10" s="24">
        <f>'[1]1'!AD15</f>
        <v>0.18597742401247355</v>
      </c>
      <c r="M10" s="24">
        <f>'[1]1'!AE15</f>
        <v>0</v>
      </c>
      <c r="N10" s="24">
        <f>'[1]1'!AF15</f>
        <v>3.3637944634858544E-2</v>
      </c>
      <c r="O10" s="24">
        <f>'[1]1'!AG15</f>
        <v>3.1921911255241514E-3</v>
      </c>
      <c r="P10" s="24">
        <f>'[1]1'!AH15</f>
        <v>0.51242970951983358</v>
      </c>
      <c r="Q10" s="24">
        <f>'[1]1'!AI15</f>
        <v>0.54925984528021632</v>
      </c>
      <c r="R10" s="24">
        <f>'[1]1'!AJ15</f>
        <v>302.20099479990961</v>
      </c>
      <c r="S10" s="24">
        <f>'[1]1'!AK15</f>
        <v>373.67347951185633</v>
      </c>
      <c r="T10" s="24">
        <f>'[1]1'!AL15</f>
        <v>0</v>
      </c>
      <c r="U10" s="24">
        <f>'[1]1'!AM15</f>
        <v>1260</v>
      </c>
      <c r="V10" s="24">
        <f>'[1]1'!AN15</f>
        <v>930</v>
      </c>
      <c r="W10" s="24">
        <f>'[1]1'!AO15</f>
        <v>328.14068632746392</v>
      </c>
      <c r="X10" s="24">
        <f>'[1]1'!AP15</f>
        <v>388.70779722511509</v>
      </c>
    </row>
    <row r="11" spans="1:24" ht="35.1" customHeight="1">
      <c r="A11" s="22">
        <v>6</v>
      </c>
      <c r="B11" s="25" t="s">
        <v>13</v>
      </c>
      <c r="C11" s="23">
        <f>'[1]Bajanordner 2018-2'!F20</f>
        <v>68987</v>
      </c>
      <c r="D11" s="24">
        <f>'[1]1'!V16</f>
        <v>175.48828040065524</v>
      </c>
      <c r="E11" s="24">
        <f>'[1]1'!W16</f>
        <v>160.70114659283632</v>
      </c>
      <c r="F11" s="24">
        <f>'[1]1'!X16</f>
        <v>3.341644077869744</v>
      </c>
      <c r="G11" s="24">
        <f>'[1]1'!Y16</f>
        <v>0</v>
      </c>
      <c r="H11" s="24">
        <f>'[1]1'!Z16</f>
        <v>109.55868496963198</v>
      </c>
      <c r="I11" s="24">
        <f>'[1]1'!AA16</f>
        <v>336.18942699349157</v>
      </c>
      <c r="J11" s="24">
        <f>'[1]1'!AB16</f>
        <v>449.08975604099328</v>
      </c>
      <c r="K11" s="24">
        <f>'[1]1'!AC16</f>
        <v>0.45957934103526765</v>
      </c>
      <c r="L11" s="24">
        <f>'[1]1'!AD16</f>
        <v>0.30808703088987782</v>
      </c>
      <c r="M11" s="24">
        <f>'[1]1'!AE16</f>
        <v>2.474379230869584E-2</v>
      </c>
      <c r="N11" s="24">
        <f>'[1]1'!AF16</f>
        <v>0</v>
      </c>
      <c r="O11" s="24">
        <f>'[1]1'!AG16</f>
        <v>0.28603939872729639</v>
      </c>
      <c r="P11" s="24">
        <f>'[1]1'!AH16</f>
        <v>0.76766637192514553</v>
      </c>
      <c r="Q11" s="24">
        <f>'[1]1'!AI16</f>
        <v>1.0784495629611379</v>
      </c>
      <c r="R11" s="24">
        <f>'[1]1'!AJ16</f>
        <v>381.84545024444094</v>
      </c>
      <c r="S11" s="24">
        <f>'[1]1'!AK16</f>
        <v>521.60957937329442</v>
      </c>
      <c r="T11" s="24">
        <f>'[1]1'!AL16</f>
        <v>135.04979496192152</v>
      </c>
      <c r="U11" s="24">
        <f>'[1]1'!AM16</f>
        <v>0</v>
      </c>
      <c r="V11" s="24">
        <f>'[1]1'!AN16</f>
        <v>383.01956114123567</v>
      </c>
      <c r="W11" s="24">
        <f>'[1]1'!AO16</f>
        <v>437.93689457882505</v>
      </c>
      <c r="X11" s="24">
        <f>'[1]1'!AP16</f>
        <v>416.42165889326463</v>
      </c>
    </row>
    <row r="12" spans="1:24" ht="35.1" customHeight="1">
      <c r="A12" s="22">
        <v>7</v>
      </c>
      <c r="B12" s="25" t="s">
        <v>14</v>
      </c>
      <c r="C12" s="23">
        <f>'[1]Bajanordner 2018-2'!F25</f>
        <v>48471.75</v>
      </c>
      <c r="D12" s="24">
        <f>'[1]1'!V17</f>
        <v>165.88198280441699</v>
      </c>
      <c r="E12" s="24">
        <f>'[1]1'!W17</f>
        <v>91.721776086070761</v>
      </c>
      <c r="F12" s="24">
        <f>'[1]1'!X17</f>
        <v>3.8967027185938199</v>
      </c>
      <c r="G12" s="24">
        <f>'[1]1'!Y17</f>
        <v>852.76888084296513</v>
      </c>
      <c r="H12" s="24">
        <f>'[1]1'!Z17</f>
        <v>49.208662777803561</v>
      </c>
      <c r="I12" s="24">
        <f>'[1]1'!AA17</f>
        <v>257.60375889048777</v>
      </c>
      <c r="J12" s="24">
        <f>'[1]1'!AB17</f>
        <v>1163.4780052298502</v>
      </c>
      <c r="K12" s="24">
        <f>'[1]1'!AC17</f>
        <v>0.37341337995842944</v>
      </c>
      <c r="L12" s="24">
        <f>'[1]1'!AD17</f>
        <v>0.33931104199869</v>
      </c>
      <c r="M12" s="24">
        <f>'[1]1'!AE17</f>
        <v>1.6236261327474251E-2</v>
      </c>
      <c r="N12" s="24">
        <f>'[1]1'!AF17</f>
        <v>0.60585805133918214</v>
      </c>
      <c r="O12" s="24">
        <f>'[1]1'!AG17</f>
        <v>0.13147864477762822</v>
      </c>
      <c r="P12" s="24">
        <f>'[1]1'!AH17</f>
        <v>0.71272442195711938</v>
      </c>
      <c r="Q12" s="24">
        <f>'[1]1'!AI17</f>
        <v>1.4662973794014038</v>
      </c>
      <c r="R12" s="24">
        <f>'[1]1'!AJ17</f>
        <v>444.23149171270711</v>
      </c>
      <c r="S12" s="24">
        <f>'[1]1'!AK17</f>
        <v>270.31768711619139</v>
      </c>
      <c r="T12" s="24">
        <f>'[1]1'!AL17</f>
        <v>239.99999999999997</v>
      </c>
      <c r="U12" s="24">
        <f>'[1]1'!AM17</f>
        <v>1407.5390744713452</v>
      </c>
      <c r="V12" s="24">
        <f>'[1]1'!AN17</f>
        <v>374.27114388827863</v>
      </c>
      <c r="W12" s="24">
        <f>'[1]1'!AO17</f>
        <v>361.43529105276872</v>
      </c>
      <c r="X12" s="24">
        <f>'[1]1'!AP17</f>
        <v>793.4802459408503</v>
      </c>
    </row>
    <row r="13" spans="1:24" ht="35.1" customHeight="1">
      <c r="A13" s="22">
        <v>8</v>
      </c>
      <c r="B13" s="25" t="s">
        <v>15</v>
      </c>
      <c r="C13" s="23">
        <f>'[1]Bajanordner 2018-2'!F21</f>
        <v>29215.75</v>
      </c>
      <c r="D13" s="24">
        <f>'[1]1'!V18</f>
        <v>128.74322925134558</v>
      </c>
      <c r="E13" s="24">
        <f>'[1]1'!W18</f>
        <v>109.03057426217023</v>
      </c>
      <c r="F13" s="24">
        <f>'[1]1'!X18</f>
        <v>0</v>
      </c>
      <c r="G13" s="24">
        <f>'[1]1'!Y18</f>
        <v>32.984948187193552</v>
      </c>
      <c r="H13" s="24">
        <f>'[1]1'!Z18</f>
        <v>16.217964625244946</v>
      </c>
      <c r="I13" s="24">
        <f>'[1]1'!AA18</f>
        <v>237.77380351351582</v>
      </c>
      <c r="J13" s="24">
        <f>'[1]1'!AB18</f>
        <v>286.97671632595427</v>
      </c>
      <c r="K13" s="24">
        <f>'[1]1'!AC18</f>
        <v>0.26300882229619293</v>
      </c>
      <c r="L13" s="24">
        <f>'[1]1'!AD18</f>
        <v>0.46622113072572169</v>
      </c>
      <c r="M13" s="24">
        <f>'[1]1'!AE18</f>
        <v>0</v>
      </c>
      <c r="N13" s="24">
        <f>'[1]1'!AF18</f>
        <v>2.0810692862582681E-2</v>
      </c>
      <c r="O13" s="24">
        <f>'[1]1'!AG18</f>
        <v>3.5802606470824817E-2</v>
      </c>
      <c r="P13" s="24">
        <f>'[1]1'!AH18</f>
        <v>0.72922995302191462</v>
      </c>
      <c r="Q13" s="24">
        <f>'[1]1'!AI18</f>
        <v>0.78584325235532204</v>
      </c>
      <c r="R13" s="24">
        <f>'[1]1'!AJ18</f>
        <v>489.50156168662159</v>
      </c>
      <c r="S13" s="24">
        <f>'[1]1'!AK18</f>
        <v>233.86021584318325</v>
      </c>
      <c r="T13" s="24">
        <f>'[1]1'!AL18</f>
        <v>0</v>
      </c>
      <c r="U13" s="24">
        <f>'[1]1'!AM18</f>
        <v>1585.0000000000002</v>
      </c>
      <c r="V13" s="24">
        <f>'[1]1'!AN18</f>
        <v>452.98279158699802</v>
      </c>
      <c r="W13" s="24">
        <f>'[1]1'!AO18</f>
        <v>326.06148791363523</v>
      </c>
      <c r="X13" s="24">
        <f>'[1]1'!AP18</f>
        <v>365.18315257633168</v>
      </c>
    </row>
    <row r="14" spans="1:24" ht="35.1" customHeight="1">
      <c r="A14" s="22">
        <v>9</v>
      </c>
      <c r="B14" s="25" t="s">
        <v>16</v>
      </c>
      <c r="C14" s="23">
        <f>'[1]Bajanordner 2018-2'!F18</f>
        <v>58592</v>
      </c>
      <c r="D14" s="24">
        <f>'[1]1'!V19</f>
        <v>320.03003823047516</v>
      </c>
      <c r="E14" s="24">
        <f>'[1]1'!W19</f>
        <v>144.45081239759693</v>
      </c>
      <c r="F14" s="24">
        <f>'[1]1'!X19</f>
        <v>24.55215729109776</v>
      </c>
      <c r="G14" s="24">
        <f>'[1]1'!Y19</f>
        <v>537.98470780993966</v>
      </c>
      <c r="H14" s="24">
        <f>'[1]1'!Z19</f>
        <v>81.68563967777169</v>
      </c>
      <c r="I14" s="24">
        <f>'[1]1'!AA19</f>
        <v>464.48085062807206</v>
      </c>
      <c r="J14" s="24">
        <f>'[1]1'!AB19</f>
        <v>1108.7033554068812</v>
      </c>
      <c r="K14" s="24">
        <f>'[1]1'!AC19</f>
        <v>0.39853563626433641</v>
      </c>
      <c r="L14" s="24">
        <f>'[1]1'!AD19</f>
        <v>0.54995562534134379</v>
      </c>
      <c r="M14" s="24">
        <f>'[1]1'!AE19</f>
        <v>7.9481840524303654E-2</v>
      </c>
      <c r="N14" s="24">
        <f>'[1]1'!AF19</f>
        <v>0.27170944838885852</v>
      </c>
      <c r="O14" s="24">
        <f>'[1]1'!AG19</f>
        <v>0.46489281813216815</v>
      </c>
      <c r="P14" s="24">
        <f>'[1]1'!AH19</f>
        <v>0.9484912616056802</v>
      </c>
      <c r="Q14" s="24">
        <f>'[1]1'!AI19</f>
        <v>1.7645753686510104</v>
      </c>
      <c r="R14" s="24">
        <f>'[1]1'!AJ19</f>
        <v>803.01486017729439</v>
      </c>
      <c r="S14" s="24">
        <f>'[1]1'!AK19</f>
        <v>262.65903236818406</v>
      </c>
      <c r="T14" s="24">
        <f>'[1]1'!AL19</f>
        <v>308.90272707751774</v>
      </c>
      <c r="U14" s="24">
        <f>'[1]1'!AM19</f>
        <v>1979.9999999999993</v>
      </c>
      <c r="V14" s="24">
        <f>'[1]1'!AN19</f>
        <v>175.70854289805058</v>
      </c>
      <c r="W14" s="24">
        <f>'[1]1'!AO19</f>
        <v>489.7049339619245</v>
      </c>
      <c r="X14" s="24">
        <f>'[1]1'!AP19</f>
        <v>628.31170325950268</v>
      </c>
    </row>
    <row r="15" spans="1:24" ht="35.1" customHeight="1">
      <c r="A15" s="22">
        <v>10</v>
      </c>
      <c r="B15" s="25" t="s">
        <v>17</v>
      </c>
      <c r="C15" s="23">
        <f>'[1]Bajanordner 2018-2'!F24</f>
        <v>26128</v>
      </c>
      <c r="D15" s="24">
        <f>'[1]1'!V20</f>
        <v>248.92031537048379</v>
      </c>
      <c r="E15" s="24">
        <f>'[1]1'!W20</f>
        <v>1.2634721371708513</v>
      </c>
      <c r="F15" s="24">
        <f>'[1]1'!X20</f>
        <v>3.3355021432945495</v>
      </c>
      <c r="G15" s="24">
        <f>'[1]1'!Y20</f>
        <v>0</v>
      </c>
      <c r="H15" s="24">
        <f>'[1]1'!Z20</f>
        <v>194.57122627066749</v>
      </c>
      <c r="I15" s="24">
        <f>'[1]1'!AA20</f>
        <v>250.18378750765464</v>
      </c>
      <c r="J15" s="24">
        <f>'[1]1'!AB20</f>
        <v>448.09051592161666</v>
      </c>
      <c r="K15" s="24">
        <f>'[1]1'!AC20</f>
        <v>0.51840936925903247</v>
      </c>
      <c r="L15" s="24">
        <f>'[1]1'!AD20</f>
        <v>1.0639926515615431E-2</v>
      </c>
      <c r="M15" s="24">
        <f>'[1]1'!AE20</f>
        <v>9.6448254745866505E-3</v>
      </c>
      <c r="N15" s="24">
        <f>'[1]1'!AF20</f>
        <v>0</v>
      </c>
      <c r="O15" s="24">
        <f>'[1]1'!AG20</f>
        <v>0.48599203919167178</v>
      </c>
      <c r="P15" s="24">
        <f>'[1]1'!AH20</f>
        <v>0.52904929577464788</v>
      </c>
      <c r="Q15" s="24">
        <f>'[1]1'!AI20</f>
        <v>1.0246861604409063</v>
      </c>
      <c r="R15" s="24">
        <f>'[1]1'!AJ20</f>
        <v>480.16168327796237</v>
      </c>
      <c r="S15" s="24">
        <f>'[1]1'!AK20</f>
        <v>118.74820143884894</v>
      </c>
      <c r="T15" s="24">
        <f>'[1]1'!AL20</f>
        <v>345.83333333333331</v>
      </c>
      <c r="U15" s="24">
        <f>'[1]1'!AM20</f>
        <v>0</v>
      </c>
      <c r="V15" s="24">
        <f>'[1]1'!AN20</f>
        <v>400.35887541345096</v>
      </c>
      <c r="W15" s="24">
        <f>'[1]1'!AO20</f>
        <v>472.89314909932727</v>
      </c>
      <c r="X15" s="24">
        <f>'[1]1'!AP20</f>
        <v>437.29537220333918</v>
      </c>
    </row>
    <row r="16" spans="1:24" ht="35.1" customHeight="1">
      <c r="A16" s="22">
        <v>11</v>
      </c>
      <c r="B16" s="25" t="s">
        <v>18</v>
      </c>
      <c r="C16" s="23">
        <f>'[1]Bajanordner 2018-2'!F19</f>
        <v>67170.75</v>
      </c>
      <c r="D16" s="24">
        <f>'[1]1'!V21</f>
        <v>148.81417879061939</v>
      </c>
      <c r="E16" s="24">
        <f>'[1]1'!W21</f>
        <v>177.80775114168</v>
      </c>
      <c r="F16" s="24">
        <f>'[1]1'!X21</f>
        <v>0.1223746943424035</v>
      </c>
      <c r="G16" s="24">
        <f>'[1]1'!Y21</f>
        <v>0</v>
      </c>
      <c r="H16" s="24">
        <f>'[1]1'!Z21</f>
        <v>138.41996702433721</v>
      </c>
      <c r="I16" s="24">
        <f>'[1]1'!AA21</f>
        <v>326.62192993229939</v>
      </c>
      <c r="J16" s="24">
        <f>'[1]1'!AB21</f>
        <v>465.164271650979</v>
      </c>
      <c r="K16" s="24">
        <f>'[1]1'!AC21</f>
        <v>0.32735975108213017</v>
      </c>
      <c r="L16" s="24">
        <f>'[1]1'!AD21</f>
        <v>0.491240606960619</v>
      </c>
      <c r="M16" s="24">
        <f>'[1]1'!AE21</f>
        <v>7.5925905248936483E-4</v>
      </c>
      <c r="N16" s="24">
        <f>'[1]1'!AF21</f>
        <v>0</v>
      </c>
      <c r="O16" s="24">
        <f>'[1]1'!AG21</f>
        <v>0.33064987364291754</v>
      </c>
      <c r="P16" s="24">
        <f>'[1]1'!AH21</f>
        <v>0.81860035804274922</v>
      </c>
      <c r="Q16" s="24">
        <f>'[1]1'!AI21</f>
        <v>1.1500094907381562</v>
      </c>
      <c r="R16" s="24">
        <f>'[1]1'!AJ21</f>
        <v>454.58911273818728</v>
      </c>
      <c r="S16" s="24">
        <f>'[1]1'!AK21</f>
        <v>361.95654150377317</v>
      </c>
      <c r="T16" s="24">
        <f>'[1]1'!AL21</f>
        <v>161.17647058823528</v>
      </c>
      <c r="U16" s="24">
        <f>'[1]1'!AM21</f>
        <v>0</v>
      </c>
      <c r="V16" s="24">
        <f>'[1]1'!AN21</f>
        <v>418.63003151733443</v>
      </c>
      <c r="W16" s="24">
        <f>'[1]1'!AO21</f>
        <v>399.00047284763394</v>
      </c>
      <c r="X16" s="24">
        <f>'[1]1'!AP21</f>
        <v>404.48733284140479</v>
      </c>
    </row>
    <row r="17" spans="1:24" ht="35.1" customHeight="1">
      <c r="A17" s="26">
        <v>12</v>
      </c>
      <c r="B17" s="27" t="s">
        <v>19</v>
      </c>
      <c r="C17" s="28">
        <f>SUM(C7:C16)</f>
        <v>433453</v>
      </c>
      <c r="D17" s="20">
        <f>'[1]1'!V22</f>
        <v>165.19959488110592</v>
      </c>
      <c r="E17" s="20">
        <f>'[1]1'!W22</f>
        <v>120.42651452406605</v>
      </c>
      <c r="F17" s="20">
        <f>'[1]1'!X22</f>
        <v>4.9117666736647339</v>
      </c>
      <c r="G17" s="20">
        <f>'[1]1'!Y22</f>
        <v>213.66071984736516</v>
      </c>
      <c r="H17" s="20">
        <f>'[1]1'!Z22</f>
        <v>90.129414261753865</v>
      </c>
      <c r="I17" s="20">
        <f>'[1]1'!AA22</f>
        <v>285.62610940517197</v>
      </c>
      <c r="J17" s="20">
        <f>'[1]1'!AB22</f>
        <v>594.32801018795578</v>
      </c>
      <c r="K17" s="20">
        <f>'[1]1'!AC22</f>
        <v>0.35408913999903102</v>
      </c>
      <c r="L17" s="20">
        <f>'[1]1'!AD22</f>
        <v>0.34835841486850944</v>
      </c>
      <c r="M17" s="20">
        <f>'[1]1'!AE22</f>
        <v>1.888555391241957E-2</v>
      </c>
      <c r="N17" s="20">
        <f>'[1]1'!AF22</f>
        <v>0.12904051881057463</v>
      </c>
      <c r="O17" s="20">
        <f>'[1]1'!AG22</f>
        <v>0.23542806255810894</v>
      </c>
      <c r="P17" s="20">
        <f>'[1]1'!AH22</f>
        <v>0.7024475548675404</v>
      </c>
      <c r="Q17" s="20">
        <f>'[1]1'!AI22</f>
        <v>1.0858016901486436</v>
      </c>
      <c r="R17" s="20">
        <f>'[1]1'!AJ22</f>
        <v>466.54804177715812</v>
      </c>
      <c r="S17" s="20">
        <f>'[1]1'!AK22</f>
        <v>345.69715954621614</v>
      </c>
      <c r="T17" s="20">
        <f>'[1]1'!AL22</f>
        <v>260.08062545809918</v>
      </c>
      <c r="U17" s="20">
        <f>'[1]1'!AM22</f>
        <v>1655.7645754742275</v>
      </c>
      <c r="V17" s="20">
        <f>'[1]1'!AN22</f>
        <v>382.83207737611099</v>
      </c>
      <c r="W17" s="20">
        <f>'[1]1'!AO22</f>
        <v>406.61556499977013</v>
      </c>
      <c r="X17" s="20">
        <f>'[1]1'!AP22</f>
        <v>547.36331282243054</v>
      </c>
    </row>
    <row r="18" spans="1:24" ht="35.1" customHeight="1">
      <c r="A18" s="29" t="s">
        <v>20</v>
      </c>
      <c r="B18" s="30"/>
      <c r="C18" s="28">
        <f>SUM(C6:C16)</f>
        <v>723613</v>
      </c>
      <c r="D18" s="20">
        <f>'[1]1'!V23</f>
        <v>171.21459951659244</v>
      </c>
      <c r="E18" s="20">
        <f>'[1]1'!W23</f>
        <v>82.978628078821131</v>
      </c>
      <c r="F18" s="20">
        <f>'[1]1'!X23</f>
        <v>13.257777292558314</v>
      </c>
      <c r="G18" s="20">
        <f>'[1]1'!Y23</f>
        <v>127.98537339710587</v>
      </c>
      <c r="H18" s="20">
        <f>'[1]1'!Z23</f>
        <v>63.626392837055164</v>
      </c>
      <c r="I18" s="20">
        <f>'[1]1'!AA23</f>
        <v>254.19322759541356</v>
      </c>
      <c r="J18" s="20">
        <f>'[1]1'!AB23</f>
        <v>459.06277112213297</v>
      </c>
      <c r="K18" s="20">
        <f>'[1]1'!AC23</f>
        <v>0.27357026476859869</v>
      </c>
      <c r="L18" s="20">
        <f>'[1]1'!AD23</f>
        <v>0.23711707777499852</v>
      </c>
      <c r="M18" s="20">
        <f>'[1]1'!AE23</f>
        <v>2.4707958535847199E-2</v>
      </c>
      <c r="N18" s="20">
        <f>'[1]1'!AF23</f>
        <v>7.7296842372925861E-2</v>
      </c>
      <c r="O18" s="20">
        <f>'[1]1'!AG23</f>
        <v>0.16274997823422188</v>
      </c>
      <c r="P18" s="20">
        <f>'[1]1'!AH23</f>
        <v>0.51068734254359716</v>
      </c>
      <c r="Q18" s="20">
        <f>'[1]1'!AI23</f>
        <v>0.7754421216865921</v>
      </c>
      <c r="R18" s="20">
        <f>'[1]1'!AJ23</f>
        <v>625.8523734712744</v>
      </c>
      <c r="S18" s="20">
        <f>'[1]1'!AK23</f>
        <v>349.94791964145213</v>
      </c>
      <c r="T18" s="20">
        <f>'[1]1'!AL23</f>
        <v>536.57922702612007</v>
      </c>
      <c r="U18" s="20">
        <f>'[1]1'!AM23</f>
        <v>1655.7645754742275</v>
      </c>
      <c r="V18" s="20">
        <f>'[1]1'!AN23</f>
        <v>390.94563039195708</v>
      </c>
      <c r="W18" s="20">
        <f>'[1]1'!AO23</f>
        <v>497.74726416626078</v>
      </c>
      <c r="X18" s="20">
        <f>'[1]1'!AP23</f>
        <v>592.00133483033937</v>
      </c>
    </row>
    <row r="21" spans="1:24" ht="87" customHeight="1">
      <c r="A21" s="31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</sheetData>
  <mergeCells count="8">
    <mergeCell ref="A18:B18"/>
    <mergeCell ref="A21:Q21"/>
    <mergeCell ref="V1:X1"/>
    <mergeCell ref="A2:X2"/>
    <mergeCell ref="A3:X3"/>
    <mergeCell ref="D4:J4"/>
    <mergeCell ref="K4:Q4"/>
    <mergeCell ref="R4:X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Smbat Aghababyan</dc:creator>
  <cp:lastModifiedBy>Smbat Aghababyan</cp:lastModifiedBy>
  <dcterms:created xsi:type="dcterms:W3CDTF">2020-02-26T12:31:28Z</dcterms:created>
  <dcterms:modified xsi:type="dcterms:W3CDTF">2020-02-26T12:33:33Z</dcterms:modified>
</cp:coreProperties>
</file>