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753" activeTab="0"/>
  </bookViews>
  <sheets>
    <sheet name="Աբոնենտ 2019 IV" sheetId="1" r:id="rId1"/>
  </sheets>
  <definedNames>
    <definedName name="_xlnm.Print_Area" localSheetId="0">'Աբոնենտ 2019 IV'!$A$1:$G$59</definedName>
  </definedNames>
  <calcPr fullCalcOnLoad="1"/>
</workbook>
</file>

<file path=xl/sharedStrings.xml><?xml version="1.0" encoding="utf-8"?>
<sst xmlns="http://schemas.openxmlformats.org/spreadsheetml/2006/main" count="50" uniqueCount="42">
  <si>
    <t>Արագածոտնի ԳԳՄ</t>
  </si>
  <si>
    <t>Արագածոտն</t>
  </si>
  <si>
    <t>Շիրակի ԳԳՄ</t>
  </si>
  <si>
    <t>Շիրակ</t>
  </si>
  <si>
    <t>Լոռու ԳԳՄ</t>
  </si>
  <si>
    <t>Լոռի</t>
  </si>
  <si>
    <t>Կոտայքի ԳԳՄ</t>
  </si>
  <si>
    <t>Կոտայք</t>
  </si>
  <si>
    <t>Աբովյանի ԳԳՄ</t>
  </si>
  <si>
    <t>Տավուշի ԳԳՄ</t>
  </si>
  <si>
    <t>Տավուշ</t>
  </si>
  <si>
    <t>Արմավիրի ԳԳՄ</t>
  </si>
  <si>
    <t>Արմավիր</t>
  </si>
  <si>
    <t>Արտաշատի ԳԳՄ</t>
  </si>
  <si>
    <t>Արարատի ԳԳՄ</t>
  </si>
  <si>
    <t>Սյունիքի ԳԳՄ</t>
  </si>
  <si>
    <t>Գեղարքունիք</t>
  </si>
  <si>
    <t>Մարտունու ԳԳՄ</t>
  </si>
  <si>
    <t>Վայոց Ձորի ԳԳՄ</t>
  </si>
  <si>
    <t>Գավառի ԳԳՄ</t>
  </si>
  <si>
    <t>Յու. Նազարյան</t>
  </si>
  <si>
    <t>Սևանի ԳԳՄ</t>
  </si>
  <si>
    <t>ԳԲՑ և ՆԳՀ Շ ու Ս բաժնի պետ՝</t>
  </si>
  <si>
    <t>Սյունիք</t>
  </si>
  <si>
    <t>Ընդամենը</t>
  </si>
  <si>
    <t>Երևանի ԳԳՄ</t>
  </si>
  <si>
    <t>այլ սպառողներ</t>
  </si>
  <si>
    <t>բանկչություն</t>
  </si>
  <si>
    <t>Բաժանորդների միջին քանակը</t>
  </si>
  <si>
    <t>Գազիֆիկացման և գազամատակարարման մասնաճյուղի ԳԳՄ-ի անվանումը</t>
  </si>
  <si>
    <t>N</t>
  </si>
  <si>
    <t>գազիֆիկացման և գազամատակարարման մասնաճյուղերի (ԳԳՄ-ների)</t>
  </si>
  <si>
    <t xml:space="preserve">Տեղեկատվություն բաժանորդների միջին քանակի վերաբերյալ (ըստ </t>
  </si>
  <si>
    <t>Աղյուսակ 2</t>
  </si>
  <si>
    <t>Վայոց Ձոր</t>
  </si>
  <si>
    <t>Արատատ</t>
  </si>
  <si>
    <t>Երևան</t>
  </si>
  <si>
    <t>Մարզի նավանումը</t>
  </si>
  <si>
    <t xml:space="preserve"> Տեղեկատվություն բաժանորդների միջին քանակի վերաբերյալ                                                     (ըստ մարզերի)</t>
  </si>
  <si>
    <t>Աղյուսակ 1</t>
  </si>
  <si>
    <t>Հավելված N2
§Գազպրոմ Արմենիա¦ՓԲԸ կողմից սպառողների սպասարկման որակի վերաբերյալ տեղեկատվության ներկայացման կարգի</t>
  </si>
  <si>
    <t>Եռամսյակ IV ,  2019 թվականի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</si>
</sst>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d/m/yy;@"/>
    <numFmt numFmtId="197" formatCode="[$-FC19]d\ mmmm\ yyyy\ &quot;г.&quot;"/>
    <numFmt numFmtId="198" formatCode="dd/mm/yy;@"/>
    <numFmt numFmtId="199" formatCode="mmm/yyyy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409]dddd\,\ mmmm\ dd\,\ yyyy"/>
    <numFmt numFmtId="205" formatCode="mm/dd/yy;@"/>
    <numFmt numFmtId="206" formatCode="0.0"/>
    <numFmt numFmtId="207" formatCode="[$-42B]d\ mmmm\,\ yyyy"/>
    <numFmt numFmtId="208" formatCode="d/mm/yyyy;@"/>
    <numFmt numFmtId="209" formatCode="d\.m\.yy;@"/>
    <numFmt numFmtId="210" formatCode="dd\.mm\.yyyy;@"/>
    <numFmt numFmtId="211" formatCode="dd\.mm\.yy;@"/>
    <numFmt numFmtId="212" formatCode="[$-409]h:mm:ss\ AM/PM"/>
    <numFmt numFmtId="213" formatCode="dd/mm/yyyy;@"/>
    <numFmt numFmtId="214" formatCode="m/d/yy;@"/>
  </numFmts>
  <fonts count="44">
    <font>
      <sz val="10"/>
      <name val="Arial"/>
      <family val="0"/>
    </font>
    <font>
      <sz val="10"/>
      <name val="Arial Armenian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name val="Times Armenian"/>
      <family val="1"/>
    </font>
    <font>
      <sz val="10"/>
      <name val="Arial Cyr"/>
      <family val="2"/>
    </font>
    <font>
      <b/>
      <i/>
      <sz val="11"/>
      <name val="Arial Armenian"/>
      <family val="2"/>
    </font>
    <font>
      <b/>
      <sz val="10"/>
      <name val="Arial Armenian"/>
      <family val="2"/>
    </font>
    <font>
      <sz val="9"/>
      <name val="Arial Armenian"/>
      <family val="2"/>
    </font>
    <font>
      <i/>
      <sz val="9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4" fillId="0" borderId="0">
      <alignment/>
      <protection/>
    </xf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9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" fontId="8" fillId="0" borderId="0" xfId="0" applyNumberFormat="1" applyFont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  <cellStyle name="Սովորական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M59"/>
  <sheetViews>
    <sheetView tabSelected="1" view="pageBreakPreview" zoomScale="115" zoomScaleSheetLayoutView="115" zoomScalePageLayoutView="0" workbookViewId="0" topLeftCell="A10">
      <selection activeCell="F38" sqref="F38:F39"/>
    </sheetView>
  </sheetViews>
  <sheetFormatPr defaultColWidth="9.140625" defaultRowHeight="12.75"/>
  <cols>
    <col min="1" max="1" width="8.421875" style="1" customWidth="1"/>
    <col min="2" max="2" width="3.57421875" style="1" customWidth="1"/>
    <col min="3" max="3" width="22.8515625" style="3" customWidth="1"/>
    <col min="4" max="4" width="16.140625" style="2" customWidth="1"/>
    <col min="5" max="5" width="18.8515625" style="2" customWidth="1"/>
    <col min="6" max="6" width="13.421875" style="2" customWidth="1"/>
    <col min="7" max="10" width="9.140625" style="1" customWidth="1"/>
    <col min="11" max="11" width="29.57421875" style="1" customWidth="1"/>
    <col min="12" max="16384" width="9.140625" style="1" customWidth="1"/>
  </cols>
  <sheetData>
    <row r="1" spans="4:7" ht="12.75" customHeight="1">
      <c r="D1" s="18"/>
      <c r="E1" s="23" t="s">
        <v>40</v>
      </c>
      <c r="F1" s="23"/>
      <c r="G1" s="23"/>
    </row>
    <row r="2" spans="4:7" ht="12.75">
      <c r="D2" s="18"/>
      <c r="E2" s="23"/>
      <c r="F2" s="23"/>
      <c r="G2" s="23"/>
    </row>
    <row r="3" spans="4:7" ht="12.75">
      <c r="D3" s="18"/>
      <c r="E3" s="23"/>
      <c r="F3" s="23"/>
      <c r="G3" s="23"/>
    </row>
    <row r="4" spans="4:7" ht="12.75">
      <c r="D4" s="18"/>
      <c r="E4" s="23"/>
      <c r="F4" s="23"/>
      <c r="G4" s="23"/>
    </row>
    <row r="5" spans="5:6" ht="12.75">
      <c r="E5" s="19"/>
      <c r="F5" s="18"/>
    </row>
    <row r="6" spans="5:6" ht="12.75">
      <c r="E6" s="17"/>
      <c r="F6" s="17"/>
    </row>
    <row r="7" spans="5:6" ht="12.75">
      <c r="E7" s="17"/>
      <c r="F7" s="16" t="s">
        <v>39</v>
      </c>
    </row>
    <row r="9" spans="2:6" ht="27" customHeight="1">
      <c r="B9" s="24" t="s">
        <v>38</v>
      </c>
      <c r="C9" s="24"/>
      <c r="D9" s="24"/>
      <c r="E9" s="24"/>
      <c r="F9" s="24"/>
    </row>
    <row r="10" spans="2:6" ht="15" customHeight="1">
      <c r="B10" s="15"/>
      <c r="C10" s="14"/>
      <c r="D10" s="13"/>
      <c r="E10" s="13"/>
      <c r="F10" s="13"/>
    </row>
    <row r="12" spans="4:6" ht="12.75">
      <c r="D12" s="25" t="s">
        <v>41</v>
      </c>
      <c r="E12" s="25"/>
      <c r="F12" s="25"/>
    </row>
    <row r="13" ht="6" customHeight="1"/>
    <row r="14" spans="2:6" ht="39" customHeight="1">
      <c r="B14" s="26" t="s">
        <v>30</v>
      </c>
      <c r="C14" s="26" t="s">
        <v>37</v>
      </c>
      <c r="D14" s="28" t="s">
        <v>28</v>
      </c>
      <c r="E14" s="29"/>
      <c r="F14" s="30" t="s">
        <v>24</v>
      </c>
    </row>
    <row r="15" spans="2:6" ht="12.75">
      <c r="B15" s="27"/>
      <c r="C15" s="27"/>
      <c r="D15" s="10" t="s">
        <v>27</v>
      </c>
      <c r="E15" s="10" t="s">
        <v>26</v>
      </c>
      <c r="F15" s="31"/>
    </row>
    <row r="16" spans="2:6" ht="12.75">
      <c r="B16" s="12">
        <v>1</v>
      </c>
      <c r="C16" s="12">
        <v>2</v>
      </c>
      <c r="D16" s="11">
        <v>3</v>
      </c>
      <c r="E16" s="11">
        <v>4</v>
      </c>
      <c r="F16" s="11">
        <v>5</v>
      </c>
    </row>
    <row r="17" spans="2:10" ht="12.75">
      <c r="B17" s="8">
        <v>1</v>
      </c>
      <c r="C17" s="7" t="s">
        <v>36</v>
      </c>
      <c r="D17" s="10">
        <f aca="true" t="shared" si="0" ref="D17:E19">+D41</f>
        <v>286068</v>
      </c>
      <c r="E17" s="10">
        <f t="shared" si="0"/>
        <v>6810</v>
      </c>
      <c r="F17" s="10">
        <f aca="true" t="shared" si="1" ref="F17:F27">+E17+D17</f>
        <v>292878</v>
      </c>
      <c r="J17" s="2"/>
    </row>
    <row r="18" spans="2:10" ht="12.75">
      <c r="B18" s="8">
        <v>2</v>
      </c>
      <c r="C18" s="7" t="s">
        <v>3</v>
      </c>
      <c r="D18" s="10">
        <f t="shared" si="0"/>
        <v>57179</v>
      </c>
      <c r="E18" s="10">
        <f t="shared" si="0"/>
        <v>1665</v>
      </c>
      <c r="F18" s="10">
        <f t="shared" si="1"/>
        <v>58844</v>
      </c>
      <c r="J18" s="2"/>
    </row>
    <row r="19" spans="2:10" ht="12.75">
      <c r="B19" s="8">
        <v>3</v>
      </c>
      <c r="C19" s="7" t="s">
        <v>5</v>
      </c>
      <c r="D19" s="10">
        <f t="shared" si="0"/>
        <v>65985</v>
      </c>
      <c r="E19" s="10">
        <f t="shared" si="0"/>
        <v>1466</v>
      </c>
      <c r="F19" s="10">
        <f t="shared" si="1"/>
        <v>67451</v>
      </c>
      <c r="J19" s="2"/>
    </row>
    <row r="20" spans="2:10" ht="12.75">
      <c r="B20" s="8">
        <v>4</v>
      </c>
      <c r="C20" s="7" t="s">
        <v>7</v>
      </c>
      <c r="D20" s="10">
        <f>+D44+D45</f>
        <v>67735</v>
      </c>
      <c r="E20" s="10">
        <f>+E44+E45</f>
        <v>1797</v>
      </c>
      <c r="F20" s="10">
        <f t="shared" si="1"/>
        <v>69532</v>
      </c>
      <c r="J20" s="2"/>
    </row>
    <row r="21" spans="2:10" ht="12.75">
      <c r="B21" s="8">
        <v>5</v>
      </c>
      <c r="C21" s="7" t="s">
        <v>10</v>
      </c>
      <c r="D21" s="10">
        <f>+D49</f>
        <v>28837</v>
      </c>
      <c r="E21" s="10">
        <f>+E49</f>
        <v>623</v>
      </c>
      <c r="F21" s="10">
        <f t="shared" si="1"/>
        <v>29460</v>
      </c>
      <c r="J21" s="2"/>
    </row>
    <row r="22" spans="2:10" ht="12.75">
      <c r="B22" s="8">
        <v>6</v>
      </c>
      <c r="C22" s="7" t="s">
        <v>12</v>
      </c>
      <c r="D22" s="10">
        <f>+D48</f>
        <v>53582</v>
      </c>
      <c r="E22" s="10">
        <f>+E48</f>
        <v>1056</v>
      </c>
      <c r="F22" s="10">
        <f t="shared" si="1"/>
        <v>54638</v>
      </c>
      <c r="J22" s="2"/>
    </row>
    <row r="23" spans="2:10" ht="12.75">
      <c r="B23" s="8">
        <v>7</v>
      </c>
      <c r="C23" s="7" t="s">
        <v>35</v>
      </c>
      <c r="D23" s="10">
        <f>+D46+D47</f>
        <v>51321</v>
      </c>
      <c r="E23" s="10">
        <f>+E46+E47</f>
        <v>1257</v>
      </c>
      <c r="F23" s="10">
        <f t="shared" si="1"/>
        <v>52578</v>
      </c>
      <c r="J23" s="2"/>
    </row>
    <row r="24" spans="2:10" ht="12.75">
      <c r="B24" s="8">
        <v>8</v>
      </c>
      <c r="C24" s="7" t="s">
        <v>23</v>
      </c>
      <c r="D24" s="10">
        <f>+D54</f>
        <v>25789</v>
      </c>
      <c r="E24" s="10">
        <f>+E54</f>
        <v>492</v>
      </c>
      <c r="F24" s="10">
        <f t="shared" si="1"/>
        <v>26281</v>
      </c>
      <c r="J24" s="2"/>
    </row>
    <row r="25" spans="2:10" ht="12.75">
      <c r="B25" s="8">
        <v>9</v>
      </c>
      <c r="C25" s="7" t="s">
        <v>16</v>
      </c>
      <c r="D25" s="10">
        <f>+D52+D51+D50</f>
        <v>47514</v>
      </c>
      <c r="E25" s="10">
        <f>+E52+E51+E50</f>
        <v>1111</v>
      </c>
      <c r="F25" s="10">
        <f t="shared" si="1"/>
        <v>48625</v>
      </c>
      <c r="J25" s="2"/>
    </row>
    <row r="26" spans="2:10" ht="12.75">
      <c r="B26" s="8">
        <v>10</v>
      </c>
      <c r="C26" s="7" t="s">
        <v>1</v>
      </c>
      <c r="D26" s="10">
        <f>+D53</f>
        <v>19953</v>
      </c>
      <c r="E26" s="10">
        <f>+E53</f>
        <v>641</v>
      </c>
      <c r="F26" s="10">
        <f t="shared" si="1"/>
        <v>20594</v>
      </c>
      <c r="J26" s="2"/>
    </row>
    <row r="27" spans="2:10" ht="12.75">
      <c r="B27" s="8">
        <v>11</v>
      </c>
      <c r="C27" s="7" t="s">
        <v>34</v>
      </c>
      <c r="D27" s="10">
        <f>+D55</f>
        <v>8328</v>
      </c>
      <c r="E27" s="10">
        <f>+E55</f>
        <v>275</v>
      </c>
      <c r="F27" s="10">
        <f t="shared" si="1"/>
        <v>8603</v>
      </c>
      <c r="J27" s="2"/>
    </row>
    <row r="28" spans="2:6" ht="12.75">
      <c r="B28" s="20" t="s">
        <v>24</v>
      </c>
      <c r="C28" s="21"/>
      <c r="D28" s="5">
        <f>SUM(D17:D27)</f>
        <v>712291</v>
      </c>
      <c r="E28" s="5">
        <f>SUM(E17:E27)</f>
        <v>17193</v>
      </c>
      <c r="F28" s="5">
        <f>SUM(F17:F27)</f>
        <v>729484</v>
      </c>
    </row>
    <row r="30" ht="12.75">
      <c r="F30" s="16" t="s">
        <v>33</v>
      </c>
    </row>
    <row r="32" spans="2:6" ht="15" customHeight="1">
      <c r="B32" s="24" t="s">
        <v>32</v>
      </c>
      <c r="C32" s="24"/>
      <c r="D32" s="24"/>
      <c r="E32" s="24"/>
      <c r="F32" s="24"/>
    </row>
    <row r="33" spans="2:6" ht="15" customHeight="1">
      <c r="B33" s="24" t="s">
        <v>31</v>
      </c>
      <c r="C33" s="24"/>
      <c r="D33" s="24"/>
      <c r="E33" s="24"/>
      <c r="F33" s="24"/>
    </row>
    <row r="34" spans="2:6" ht="15" customHeight="1">
      <c r="B34" s="15"/>
      <c r="C34" s="14"/>
      <c r="D34" s="13"/>
      <c r="E34" s="13"/>
      <c r="F34" s="13"/>
    </row>
    <row r="36" spans="4:6" ht="12.75" customHeight="1">
      <c r="D36" s="25" t="s">
        <v>41</v>
      </c>
      <c r="E36" s="25"/>
      <c r="F36" s="25"/>
    </row>
    <row r="37" ht="6" customHeight="1"/>
    <row r="38" spans="2:6" ht="39" customHeight="1">
      <c r="B38" s="26" t="s">
        <v>30</v>
      </c>
      <c r="C38" s="26" t="s">
        <v>29</v>
      </c>
      <c r="D38" s="28" t="s">
        <v>28</v>
      </c>
      <c r="E38" s="29"/>
      <c r="F38" s="30" t="s">
        <v>24</v>
      </c>
    </row>
    <row r="39" spans="2:6" ht="20.25" customHeight="1">
      <c r="B39" s="27"/>
      <c r="C39" s="27"/>
      <c r="D39" s="10" t="s">
        <v>27</v>
      </c>
      <c r="E39" s="10" t="s">
        <v>26</v>
      </c>
      <c r="F39" s="31"/>
    </row>
    <row r="40" spans="2:6" ht="12.75">
      <c r="B40" s="12">
        <v>1</v>
      </c>
      <c r="C40" s="12">
        <v>2</v>
      </c>
      <c r="D40" s="11">
        <v>3</v>
      </c>
      <c r="E40" s="11">
        <v>4</v>
      </c>
      <c r="F40" s="11">
        <v>5</v>
      </c>
    </row>
    <row r="41" spans="2:13" ht="12.75">
      <c r="B41" s="8">
        <v>1</v>
      </c>
      <c r="C41" s="7" t="s">
        <v>25</v>
      </c>
      <c r="D41" s="6">
        <v>286068</v>
      </c>
      <c r="E41" s="6">
        <v>6810</v>
      </c>
      <c r="F41" s="6">
        <f aca="true" t="shared" si="2" ref="F41:F55">+E41+D41</f>
        <v>292878</v>
      </c>
      <c r="G41" s="2"/>
      <c r="J41" s="2"/>
      <c r="K41" s="2"/>
      <c r="L41" s="2"/>
      <c r="M41" s="2"/>
    </row>
    <row r="42" spans="2:13" ht="12.75">
      <c r="B42" s="8">
        <v>2</v>
      </c>
      <c r="C42" s="7" t="s">
        <v>2</v>
      </c>
      <c r="D42" s="6">
        <v>57179</v>
      </c>
      <c r="E42" s="6">
        <v>1665</v>
      </c>
      <c r="F42" s="6">
        <f t="shared" si="2"/>
        <v>58844</v>
      </c>
      <c r="J42" s="2"/>
      <c r="K42" s="2"/>
      <c r="L42" s="2"/>
      <c r="M42" s="2"/>
    </row>
    <row r="43" spans="2:13" ht="12.75">
      <c r="B43" s="8">
        <v>3</v>
      </c>
      <c r="C43" s="7" t="s">
        <v>4</v>
      </c>
      <c r="D43" s="6">
        <v>65985</v>
      </c>
      <c r="E43" s="6">
        <v>1466</v>
      </c>
      <c r="F43" s="6">
        <f t="shared" si="2"/>
        <v>67451</v>
      </c>
      <c r="J43" s="2"/>
      <c r="K43" s="2"/>
      <c r="L43" s="2"/>
      <c r="M43" s="2"/>
    </row>
    <row r="44" spans="2:13" ht="12.75">
      <c r="B44" s="8">
        <v>4</v>
      </c>
      <c r="C44" s="7" t="s">
        <v>6</v>
      </c>
      <c r="D44" s="6">
        <v>25235</v>
      </c>
      <c r="E44" s="10">
        <v>721</v>
      </c>
      <c r="F44" s="6">
        <f t="shared" si="2"/>
        <v>25956</v>
      </c>
      <c r="J44" s="2"/>
      <c r="K44" s="2"/>
      <c r="L44" s="2"/>
      <c r="M44" s="2"/>
    </row>
    <row r="45" spans="2:13" ht="12.75">
      <c r="B45" s="8">
        <v>5</v>
      </c>
      <c r="C45" s="7" t="s">
        <v>8</v>
      </c>
      <c r="D45" s="6">
        <v>42500</v>
      </c>
      <c r="E45" s="10">
        <v>1076</v>
      </c>
      <c r="F45" s="6">
        <f t="shared" si="2"/>
        <v>43576</v>
      </c>
      <c r="J45" s="2"/>
      <c r="K45" s="2"/>
      <c r="L45" s="2"/>
      <c r="M45" s="2"/>
    </row>
    <row r="46" spans="2:13" ht="12.75">
      <c r="B46" s="8">
        <v>6</v>
      </c>
      <c r="C46" s="7" t="s">
        <v>14</v>
      </c>
      <c r="D46" s="6">
        <v>14214</v>
      </c>
      <c r="E46" s="6">
        <v>241</v>
      </c>
      <c r="F46" s="6">
        <f t="shared" si="2"/>
        <v>14455</v>
      </c>
      <c r="J46" s="2"/>
      <c r="K46" s="2"/>
      <c r="L46" s="2"/>
      <c r="M46" s="2"/>
    </row>
    <row r="47" spans="2:13" ht="12.75">
      <c r="B47" s="8">
        <v>7</v>
      </c>
      <c r="C47" s="9" t="s">
        <v>13</v>
      </c>
      <c r="D47" s="6">
        <v>37107</v>
      </c>
      <c r="E47" s="6">
        <v>1016</v>
      </c>
      <c r="F47" s="6">
        <f t="shared" si="2"/>
        <v>38123</v>
      </c>
      <c r="J47" s="2"/>
      <c r="K47" s="2"/>
      <c r="L47" s="2"/>
      <c r="M47" s="2"/>
    </row>
    <row r="48" spans="2:13" ht="12.75">
      <c r="B48" s="8">
        <v>8</v>
      </c>
      <c r="C48" s="7" t="s">
        <v>11</v>
      </c>
      <c r="D48" s="6">
        <v>53582</v>
      </c>
      <c r="E48" s="6">
        <v>1056</v>
      </c>
      <c r="F48" s="6">
        <f t="shared" si="2"/>
        <v>54638</v>
      </c>
      <c r="J48" s="2"/>
      <c r="K48" s="2"/>
      <c r="L48" s="2"/>
      <c r="M48" s="2"/>
    </row>
    <row r="49" spans="2:13" ht="12.75">
      <c r="B49" s="8">
        <v>9</v>
      </c>
      <c r="C49" s="7" t="s">
        <v>9</v>
      </c>
      <c r="D49" s="6">
        <v>28837</v>
      </c>
      <c r="E49" s="6">
        <v>623</v>
      </c>
      <c r="F49" s="6">
        <f t="shared" si="2"/>
        <v>29460</v>
      </c>
      <c r="J49" s="2"/>
      <c r="K49" s="2"/>
      <c r="L49" s="2"/>
      <c r="M49" s="2"/>
    </row>
    <row r="50" spans="2:13" ht="12.75">
      <c r="B50" s="8">
        <v>10</v>
      </c>
      <c r="C50" s="7" t="s">
        <v>19</v>
      </c>
      <c r="D50" s="6">
        <v>12800</v>
      </c>
      <c r="E50" s="6">
        <v>222</v>
      </c>
      <c r="F50" s="6">
        <f t="shared" si="2"/>
        <v>13022</v>
      </c>
      <c r="J50" s="2"/>
      <c r="K50" s="2"/>
      <c r="L50" s="2"/>
      <c r="M50" s="2"/>
    </row>
    <row r="51" spans="2:13" ht="12.75">
      <c r="B51" s="8">
        <v>11</v>
      </c>
      <c r="C51" s="7" t="s">
        <v>17</v>
      </c>
      <c r="D51" s="6">
        <v>22442</v>
      </c>
      <c r="E51" s="6">
        <v>473</v>
      </c>
      <c r="F51" s="6">
        <f t="shared" si="2"/>
        <v>22915</v>
      </c>
      <c r="J51" s="2"/>
      <c r="K51" s="2"/>
      <c r="L51" s="2"/>
      <c r="M51" s="2"/>
    </row>
    <row r="52" spans="2:13" ht="12.75">
      <c r="B52" s="8">
        <v>12</v>
      </c>
      <c r="C52" s="7" t="s">
        <v>21</v>
      </c>
      <c r="D52" s="6">
        <v>12272</v>
      </c>
      <c r="E52" s="6">
        <v>416</v>
      </c>
      <c r="F52" s="6">
        <f t="shared" si="2"/>
        <v>12688</v>
      </c>
      <c r="J52" s="2"/>
      <c r="K52" s="2"/>
      <c r="L52" s="2"/>
      <c r="M52" s="2"/>
    </row>
    <row r="53" spans="2:13" ht="12.75">
      <c r="B53" s="8">
        <v>13</v>
      </c>
      <c r="C53" s="7" t="s">
        <v>0</v>
      </c>
      <c r="D53" s="6">
        <v>19953</v>
      </c>
      <c r="E53" s="6">
        <v>641</v>
      </c>
      <c r="F53" s="6">
        <f t="shared" si="2"/>
        <v>20594</v>
      </c>
      <c r="J53" s="2"/>
      <c r="K53" s="2"/>
      <c r="L53" s="2"/>
      <c r="M53" s="2"/>
    </row>
    <row r="54" spans="2:13" ht="12.75">
      <c r="B54" s="8">
        <v>14</v>
      </c>
      <c r="C54" s="7" t="s">
        <v>15</v>
      </c>
      <c r="D54" s="6">
        <v>25789</v>
      </c>
      <c r="E54" s="6">
        <v>492</v>
      </c>
      <c r="F54" s="6">
        <f t="shared" si="2"/>
        <v>26281</v>
      </c>
      <c r="J54" s="2"/>
      <c r="K54" s="2"/>
      <c r="L54" s="2"/>
      <c r="M54" s="2"/>
    </row>
    <row r="55" spans="2:13" ht="12.75">
      <c r="B55" s="8">
        <v>15</v>
      </c>
      <c r="C55" s="7" t="s">
        <v>18</v>
      </c>
      <c r="D55" s="6">
        <v>8328</v>
      </c>
      <c r="E55" s="6">
        <v>275</v>
      </c>
      <c r="F55" s="6">
        <f t="shared" si="2"/>
        <v>8603</v>
      </c>
      <c r="J55" s="2"/>
      <c r="K55" s="2"/>
      <c r="L55" s="2"/>
      <c r="M55" s="2"/>
    </row>
    <row r="56" spans="2:6" ht="12.75">
      <c r="B56" s="20" t="s">
        <v>24</v>
      </c>
      <c r="C56" s="21"/>
      <c r="D56" s="5">
        <f>SUM(D41:D55)</f>
        <v>712291</v>
      </c>
      <c r="E56" s="5">
        <f>SUM(E41:E55)</f>
        <v>17193</v>
      </c>
      <c r="F56" s="5">
        <f>SUM(F41:F55)</f>
        <v>729484</v>
      </c>
    </row>
    <row r="59" spans="2:7" ht="25.5" customHeight="1">
      <c r="B59" s="22" t="s">
        <v>22</v>
      </c>
      <c r="C59" s="22"/>
      <c r="D59" s="22"/>
      <c r="E59" s="4"/>
      <c r="F59" s="32" t="s">
        <v>20</v>
      </c>
      <c r="G59" s="32"/>
    </row>
  </sheetData>
  <sheetProtection/>
  <mergeCells count="18">
    <mergeCell ref="F59:G59"/>
    <mergeCell ref="B32:F32"/>
    <mergeCell ref="B33:F33"/>
    <mergeCell ref="D36:F36"/>
    <mergeCell ref="B38:B39"/>
    <mergeCell ref="C38:C39"/>
    <mergeCell ref="D38:E38"/>
    <mergeCell ref="F38:F39"/>
    <mergeCell ref="B28:C28"/>
    <mergeCell ref="B56:C56"/>
    <mergeCell ref="B59:D59"/>
    <mergeCell ref="E1:G4"/>
    <mergeCell ref="B9:F9"/>
    <mergeCell ref="D12:F12"/>
    <mergeCell ref="B14:B15"/>
    <mergeCell ref="C14:C15"/>
    <mergeCell ref="D14:E14"/>
    <mergeCell ref="F14:F15"/>
  </mergeCells>
  <printOptions/>
  <pageMargins left="0.21" right="0.2" top="0" bottom="0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Армен</dc:creator>
  <cp:keywords/>
  <dc:description/>
  <cp:lastModifiedBy>v.nazlukhanyan</cp:lastModifiedBy>
  <cp:lastPrinted>2020-01-24T06:11:10Z</cp:lastPrinted>
  <dcterms:created xsi:type="dcterms:W3CDTF">2007-05-18T05:36:55Z</dcterms:created>
  <dcterms:modified xsi:type="dcterms:W3CDTF">2020-01-24T11:14:06Z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