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9155" windowHeight="11760"/>
  </bookViews>
  <sheets>
    <sheet name="report 2nd trimester " sheetId="2" r:id="rId1"/>
  </sheets>
  <definedNames>
    <definedName name="_xlnm.Print_Area" localSheetId="0">'report 2nd trimester '!$A$1:$M$24</definedName>
  </definedNames>
  <calcPr calcId="144525"/>
</workbook>
</file>

<file path=xl/calcChain.xml><?xml version="1.0" encoding="utf-8"?>
<calcChain xmlns="http://schemas.openxmlformats.org/spreadsheetml/2006/main">
  <c r="L16" i="2" l="1"/>
  <c r="K16" i="2"/>
  <c r="J16" i="2"/>
  <c r="I16" i="2"/>
  <c r="H16" i="2"/>
  <c r="G16" i="2"/>
  <c r="F16" i="2"/>
  <c r="E16" i="2"/>
  <c r="D16" i="2"/>
  <c r="M21" i="2"/>
  <c r="M20" i="2"/>
  <c r="M19" i="2"/>
  <c r="M18" i="2"/>
  <c r="M17" i="2"/>
  <c r="M14" i="2"/>
  <c r="M13" i="2"/>
  <c r="M12" i="2"/>
  <c r="M11" i="2"/>
  <c r="M10" i="2"/>
  <c r="M9" i="2"/>
  <c r="L8" i="2"/>
  <c r="K8" i="2"/>
  <c r="J8" i="2"/>
  <c r="I8" i="2"/>
  <c r="H8" i="2"/>
  <c r="G8" i="2"/>
  <c r="F8" i="2"/>
  <c r="E8" i="2"/>
  <c r="D8" i="2"/>
  <c r="M16" i="2" l="1"/>
  <c r="M8" i="2"/>
</calcChain>
</file>

<file path=xl/sharedStrings.xml><?xml version="1.0" encoding="utf-8"?>
<sst xmlns="http://schemas.openxmlformats.org/spreadsheetml/2006/main" count="59" uniqueCount="42">
  <si>
    <t>Տ Ե Ղ Ե Կ Ա Տ Վ ՈԻ Թ Յ ՈՒ Ն</t>
  </si>
  <si>
    <r>
      <rPr>
        <b/>
        <sz val="12"/>
        <rFont val="Sylfaen"/>
        <family val="1"/>
        <charset val="204"/>
      </rPr>
      <t>«Երևան Ջուր»</t>
    </r>
    <r>
      <rPr>
        <b/>
        <shadow/>
        <sz val="12"/>
        <rFont val="Sylfaen"/>
        <family val="1"/>
        <charset val="204"/>
      </rPr>
      <t xml:space="preserve"> փակ բաժնետիրական ընկերություն ներկայացված  սպառողների դիմումների (դիմում-բողոք, հարցադրում) վերաբերյալ</t>
    </r>
  </si>
  <si>
    <t>(եռամսյակ)</t>
  </si>
  <si>
    <t>№</t>
  </si>
  <si>
    <t>Դիմում</t>
  </si>
  <si>
    <t>Չափի միավորը</t>
  </si>
  <si>
    <t>Պլանային և վթարային ընդհատում ների վերաբերյալ</t>
  </si>
  <si>
    <t>Անկանոն
ջրամա տակարար ման վերաբերյալ</t>
  </si>
  <si>
    <t>Որակի վերա բերյալ</t>
  </si>
  <si>
    <t>Առևտրային հաշվառքի սարքի վերաբերյալ</t>
  </si>
  <si>
    <t>Ջրամատակարարման ցանցերի և կոյուղագծերի տեխնիկական վիճակի վերաբերյալ</t>
  </si>
  <si>
    <t>Մատակարարի աշխատանքի (աշխատակիցների) վերաբերյալ</t>
  </si>
  <si>
    <t>Ներկայացվող հաշիվների կամ վճարումների վերաբերյալ</t>
  </si>
  <si>
    <t xml:space="preserve">Մատակարարի ջրամատակարարման ցանցին միանալու և անվանափոխու թյան վերաբերյալ </t>
  </si>
  <si>
    <t>Այլ բնույթի դիմումի վերաբերյալ</t>
  </si>
  <si>
    <t>Ընդամենը</t>
  </si>
  <si>
    <t>Դիմում (դիմում-բողոք, հարցադրում)` գրավոր և էլեկտրոնային եղանակով 1)+2) կամ 3)+4)</t>
  </si>
  <si>
    <t>հատ</t>
  </si>
  <si>
    <t>որից՝ դիմում-բողոք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</si>
  <si>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</si>
  <si>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</si>
  <si>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</si>
  <si>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</si>
  <si>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</si>
  <si>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 xml:space="preserve"> Հաշվետու եռամսյակում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</si>
  <si>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</si>
  <si>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</si>
  <si>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</si>
  <si>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</si>
  <si>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
միջին տևողությունը</t>
  </si>
  <si>
    <t>աշխ. օր/դիմում</t>
  </si>
  <si>
    <t>Դիմում (դիմում-բողոք, հարցադրում)` հեռախոսազանգով 1)+2)+3)+4)+5), որից`</t>
  </si>
  <si>
    <t>Օպերատորի կողմից պատասխանված զանգ</t>
  </si>
  <si>
    <t xml:space="preserve">Փոխանցվել է համապատասխան ստորաբաժանմանը </t>
  </si>
  <si>
    <t>Բաժանորդի կողմից թողնված հաղորդագրության հիման վրա օպերատորի կողմից կատարված հետզանգ</t>
  </si>
  <si>
    <t>Բաժանորդի կողմից թողնված հաղորդագրության հիման վրա համապատասխան ստորաբաժանում փոխանցված և կատարված հետզանգ</t>
  </si>
  <si>
    <t>Ավտոմատ ծառայության կողմից պատասխանված զանգ</t>
  </si>
  <si>
    <t>(ստորագրություն)</t>
  </si>
  <si>
    <t>(անուն, ազգանուն )</t>
  </si>
  <si>
    <t>2016    թվական</t>
  </si>
  <si>
    <t>2-րդ</t>
  </si>
  <si>
    <t>Գոռ Գրիգորյան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</si>
</sst>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TarumianTimes"/>
      <family val="1"/>
    </font>
    <font>
      <sz val="10"/>
      <name val="Sylfaen"/>
      <family val="1"/>
      <charset val="204"/>
    </font>
    <font>
      <b/>
      <sz val="16"/>
      <name val="Sylfaen"/>
      <family val="1"/>
      <charset val="204"/>
    </font>
    <font>
      <b/>
      <sz val="14"/>
      <name val="Sylfaen"/>
      <family val="1"/>
      <charset val="204"/>
    </font>
    <font>
      <b/>
      <shadow/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hadow/>
      <sz val="9"/>
      <name val="Sylfaen"/>
      <family val="1"/>
      <charset val="204"/>
    </font>
    <font>
      <b/>
      <sz val="9"/>
      <name val="Sylfaen"/>
      <family val="1"/>
      <charset val="204"/>
    </font>
    <font>
      <sz val="8"/>
      <name val="Sylfaen"/>
      <family val="1"/>
      <charset val="204"/>
    </font>
    <font>
      <shadow/>
      <sz val="10"/>
      <name val="Sylfaen"/>
      <family val="1"/>
      <charset val="204"/>
    </font>
    <font>
      <sz val="7"/>
      <name val="Sylfaen"/>
      <family val="1"/>
      <charset val="204"/>
    </font>
    <font>
      <b/>
      <shadow/>
      <sz val="10"/>
      <name val="Sylfaen"/>
      <family val="1"/>
    </font>
    <font>
      <sz val="12"/>
      <name val="Sylfaen"/>
      <family val="1"/>
      <charset val="204"/>
    </font>
    <font>
      <sz val="10"/>
      <name val="Calibri"/>
      <family val="2"/>
      <charset val="204"/>
    </font>
    <font>
      <sz val="10"/>
      <name val="Arial"/>
      <family val="2"/>
    </font>
    <font>
      <shadow/>
      <sz val="10"/>
      <name val="Calibri"/>
      <family val="2"/>
    </font>
    <font>
      <b/>
      <shadow/>
      <sz val="10"/>
      <name val="Calibri"/>
      <family val="2"/>
    </font>
    <font>
      <b/>
      <shadow/>
      <sz val="10"/>
      <name val="Sylfaen"/>
      <family val="1"/>
      <charset val="204"/>
    </font>
    <font>
      <b/>
      <sz val="10"/>
      <name val="Calibri"/>
      <family val="2"/>
      <scheme val="minor"/>
    </font>
    <font>
      <b/>
      <shadow/>
      <sz val="10"/>
      <name val="Calibri"/>
      <family val="2"/>
      <scheme val="minor"/>
    </font>
    <font>
      <sz val="10"/>
      <name val="Calibri"/>
      <family val="2"/>
      <scheme val="minor"/>
    </font>
    <font>
      <shadow/>
      <sz val="10"/>
      <name val="Calibri"/>
      <family val="2"/>
      <scheme val="minor"/>
    </font>
    <font>
      <b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2" fillId="0" borderId="0" xfId="2" applyFont="1" applyAlignment="1" applyProtection="1">
      <alignment vertical="center"/>
      <protection locked="0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textRotation="90"/>
    </xf>
    <xf numFmtId="0" fontId="9" fillId="0" borderId="2" xfId="2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textRotation="90"/>
    </xf>
    <xf numFmtId="0" fontId="10" fillId="0" borderId="0" xfId="2" applyFont="1" applyAlignment="1">
      <alignment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3" borderId="0" xfId="2" applyFont="1" applyFill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49" fontId="11" fillId="3" borderId="2" xfId="2" applyNumberFormat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1" fillId="3" borderId="2" xfId="2" applyNumberFormat="1" applyFont="1" applyFill="1" applyBorder="1" applyAlignment="1">
      <alignment vertical="center" wrapText="1"/>
    </xf>
    <xf numFmtId="9" fontId="11" fillId="0" borderId="2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17" fillId="0" borderId="2" xfId="2" applyFont="1" applyFill="1" applyBorder="1" applyAlignment="1">
      <alignment horizontal="center" vertical="center" wrapText="1"/>
    </xf>
    <xf numFmtId="2" fontId="17" fillId="0" borderId="2" xfId="2" applyNumberFormat="1" applyFont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2" fontId="18" fillId="2" borderId="2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11" fillId="3" borderId="3" xfId="2" applyNumberFormat="1" applyFont="1" applyFill="1" applyBorder="1" applyAlignment="1">
      <alignment horizontal="center" vertical="center" wrapText="1"/>
    </xf>
    <xf numFmtId="49" fontId="11" fillId="3" borderId="4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</cellXfs>
  <cellStyles count="3">
    <cellStyle name="Normal" xfId="0" builtinId="0"/>
    <cellStyle name="Percent" xfId="1" builtinId="5"/>
    <cellStyle name="Обычный_Havelvac (Dimum boxoq&amp;Larum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0</xdr:row>
      <xdr:rowOff>70908</xdr:rowOff>
    </xdr:from>
    <xdr:to>
      <xdr:col>12</xdr:col>
      <xdr:colOff>219076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38776" y="70908"/>
          <a:ext cx="4171950" cy="79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Հավելված  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Հայաստանի Հանրապետության հանրային ծառայությունները </a:t>
          </a:r>
          <a:br>
            <a:rPr lang="en-US" sz="9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կարգավորող հանձնաժողովի 2015 թվականի հուլիսի 1-ի №211Ա </a:t>
          </a:r>
          <a:br>
            <a:rPr lang="en-US" sz="9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zoomScale="85" zoomScaleNormal="100" zoomScaleSheetLayoutView="85" workbookViewId="0">
      <selection activeCell="G24" sqref="G24"/>
    </sheetView>
  </sheetViews>
  <sheetFormatPr defaultRowHeight="15" x14ac:dyDescent="0.3"/>
  <cols>
    <col min="1" max="1" width="3.7109375" style="24" customWidth="1"/>
    <col min="2" max="2" width="26.85546875" style="24" customWidth="1"/>
    <col min="3" max="3" width="5.28515625" style="25" customWidth="1"/>
    <col min="4" max="4" width="11.28515625" style="25" customWidth="1"/>
    <col min="5" max="5" width="11.85546875" style="25" customWidth="1"/>
    <col min="6" max="6" width="6.42578125" style="25" customWidth="1"/>
    <col min="7" max="7" width="11.140625" style="25" customWidth="1"/>
    <col min="8" max="8" width="12.5703125" style="25" customWidth="1"/>
    <col min="9" max="9" width="13.42578125" style="25" customWidth="1"/>
    <col min="10" max="10" width="13" style="25" customWidth="1"/>
    <col min="11" max="11" width="14.140625" style="25" customWidth="1"/>
    <col min="12" max="12" width="11.140625" style="25" customWidth="1"/>
    <col min="13" max="13" width="8" style="25" customWidth="1"/>
    <col min="14" max="16384" width="9.140625" style="24"/>
  </cols>
  <sheetData>
    <row r="1" spans="1:14" s="1" customFormat="1" ht="63.7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20.100000000000001" customHeight="1" x14ac:dyDescent="0.2">
      <c r="A2" s="3"/>
      <c r="B2" s="3"/>
      <c r="C2" s="3"/>
      <c r="D2" s="4"/>
      <c r="E2" s="42" t="s">
        <v>0</v>
      </c>
      <c r="F2" s="42"/>
      <c r="G2" s="42"/>
      <c r="H2" s="42"/>
      <c r="I2" s="42"/>
      <c r="J2" s="4"/>
      <c r="K2" s="4"/>
      <c r="L2" s="4"/>
      <c r="M2" s="2"/>
      <c r="N2" s="5"/>
    </row>
    <row r="3" spans="1:14" s="1" customFormat="1" ht="36.75" customHeight="1" x14ac:dyDescent="0.2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/>
    </row>
    <row r="4" spans="1:14" s="1" customFormat="1" ht="15" customHeight="1" x14ac:dyDescent="0.2">
      <c r="A4" s="31"/>
      <c r="B4" s="32"/>
      <c r="C4" s="32"/>
      <c r="D4" s="32"/>
      <c r="E4" s="32"/>
      <c r="F4" s="32"/>
      <c r="G4" s="6" t="s">
        <v>40</v>
      </c>
      <c r="H4" s="45" t="s">
        <v>39</v>
      </c>
      <c r="I4" s="45"/>
      <c r="J4" s="32"/>
      <c r="K4" s="32"/>
      <c r="L4" s="32"/>
      <c r="M4" s="2"/>
    </row>
    <row r="5" spans="1:14" s="1" customFormat="1" ht="15" customHeight="1" x14ac:dyDescent="0.2">
      <c r="A5" s="31"/>
      <c r="B5" s="32"/>
      <c r="C5" s="32"/>
      <c r="D5" s="32"/>
      <c r="E5" s="32"/>
      <c r="F5" s="32"/>
      <c r="G5" s="7" t="s">
        <v>2</v>
      </c>
      <c r="H5" s="7"/>
      <c r="I5" s="32"/>
      <c r="J5" s="32"/>
      <c r="K5" s="32"/>
      <c r="L5" s="32"/>
      <c r="M5" s="2"/>
    </row>
    <row r="6" spans="1:14" s="12" customFormat="1" ht="95.25" customHeight="1" x14ac:dyDescent="0.2">
      <c r="A6" s="8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1" t="s">
        <v>15</v>
      </c>
    </row>
    <row r="7" spans="1:14" s="15" customFormat="1" ht="1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29">
        <v>13</v>
      </c>
    </row>
    <row r="8" spans="1:14" s="17" customFormat="1" ht="60" customHeight="1" x14ac:dyDescent="0.2">
      <c r="A8" s="46">
        <v>1</v>
      </c>
      <c r="B8" s="40" t="s">
        <v>16</v>
      </c>
      <c r="C8" s="14" t="s">
        <v>17</v>
      </c>
      <c r="D8" s="16">
        <f>D10+D11</f>
        <v>20</v>
      </c>
      <c r="E8" s="16">
        <f t="shared" ref="E8:L8" si="0">E10+E11</f>
        <v>72</v>
      </c>
      <c r="F8" s="16">
        <f t="shared" si="0"/>
        <v>8</v>
      </c>
      <c r="G8" s="16">
        <f t="shared" si="0"/>
        <v>12</v>
      </c>
      <c r="H8" s="16">
        <f t="shared" si="0"/>
        <v>42</v>
      </c>
      <c r="I8" s="16">
        <f t="shared" si="0"/>
        <v>7</v>
      </c>
      <c r="J8" s="16">
        <f t="shared" si="0"/>
        <v>88</v>
      </c>
      <c r="K8" s="16">
        <f t="shared" si="0"/>
        <v>14</v>
      </c>
      <c r="L8" s="16">
        <f t="shared" si="0"/>
        <v>184</v>
      </c>
      <c r="M8" s="16">
        <f>D8+E8+F8+G8+H8+I8+J8+K8+L8</f>
        <v>447</v>
      </c>
    </row>
    <row r="9" spans="1:14" s="17" customFormat="1" ht="23.25" customHeight="1" x14ac:dyDescent="0.2">
      <c r="A9" s="47"/>
      <c r="B9" s="18" t="s">
        <v>18</v>
      </c>
      <c r="C9" s="19" t="s">
        <v>17</v>
      </c>
      <c r="D9" s="26">
        <v>16</v>
      </c>
      <c r="E9" s="26">
        <v>65</v>
      </c>
      <c r="F9" s="26">
        <v>2</v>
      </c>
      <c r="G9" s="26">
        <v>6</v>
      </c>
      <c r="H9" s="26">
        <v>28</v>
      </c>
      <c r="I9" s="26">
        <v>6</v>
      </c>
      <c r="J9" s="26">
        <v>75</v>
      </c>
      <c r="K9" s="26">
        <v>3</v>
      </c>
      <c r="L9" s="26">
        <v>68</v>
      </c>
      <c r="M9" s="28">
        <f>D9+E9+F9+G9+H9+I9+J9+K9+L9</f>
        <v>269</v>
      </c>
    </row>
    <row r="10" spans="1:14" s="12" customFormat="1" ht="32.25" customHeight="1" x14ac:dyDescent="0.2">
      <c r="A10" s="20" t="s">
        <v>19</v>
      </c>
      <c r="B10" s="18" t="s">
        <v>20</v>
      </c>
      <c r="C10" s="19" t="s">
        <v>17</v>
      </c>
      <c r="D10" s="26">
        <v>20</v>
      </c>
      <c r="E10" s="26">
        <v>69</v>
      </c>
      <c r="F10" s="26">
        <v>8</v>
      </c>
      <c r="G10" s="26">
        <v>10</v>
      </c>
      <c r="H10" s="26">
        <v>38</v>
      </c>
      <c r="I10" s="26">
        <v>6</v>
      </c>
      <c r="J10" s="26">
        <v>82</v>
      </c>
      <c r="K10" s="26">
        <v>14</v>
      </c>
      <c r="L10" s="26">
        <v>174</v>
      </c>
      <c r="M10" s="28">
        <f t="shared" ref="M10:M21" si="1">D10+E10+F10+G10+H10+I10+J10+K10+L10</f>
        <v>421</v>
      </c>
    </row>
    <row r="11" spans="1:14" s="12" customFormat="1" ht="57.75" customHeight="1" x14ac:dyDescent="0.2">
      <c r="A11" s="21" t="s">
        <v>21</v>
      </c>
      <c r="B11" s="18" t="s">
        <v>22</v>
      </c>
      <c r="C11" s="19" t="s">
        <v>17</v>
      </c>
      <c r="D11" s="26">
        <v>0</v>
      </c>
      <c r="E11" s="26">
        <v>3</v>
      </c>
      <c r="F11" s="26">
        <v>0</v>
      </c>
      <c r="G11" s="26">
        <v>2</v>
      </c>
      <c r="H11" s="26">
        <v>4</v>
      </c>
      <c r="I11" s="26">
        <v>1</v>
      </c>
      <c r="J11" s="26">
        <v>6</v>
      </c>
      <c r="K11" s="26">
        <v>0</v>
      </c>
      <c r="L11" s="26">
        <v>10</v>
      </c>
      <c r="M11" s="28">
        <f t="shared" si="1"/>
        <v>26</v>
      </c>
    </row>
    <row r="12" spans="1:14" s="12" customFormat="1" ht="35.25" customHeight="1" x14ac:dyDescent="0.2">
      <c r="A12" s="48" t="s">
        <v>23</v>
      </c>
      <c r="B12" s="18" t="s">
        <v>24</v>
      </c>
      <c r="C12" s="19" t="s">
        <v>17</v>
      </c>
      <c r="D12" s="26">
        <v>20</v>
      </c>
      <c r="E12" s="26">
        <v>65</v>
      </c>
      <c r="F12" s="26">
        <v>8</v>
      </c>
      <c r="G12" s="26">
        <v>10</v>
      </c>
      <c r="H12" s="26">
        <v>40</v>
      </c>
      <c r="I12" s="26">
        <v>5</v>
      </c>
      <c r="J12" s="26">
        <v>80</v>
      </c>
      <c r="K12" s="26">
        <v>12</v>
      </c>
      <c r="L12" s="26">
        <v>171</v>
      </c>
      <c r="M12" s="28">
        <f t="shared" si="1"/>
        <v>411</v>
      </c>
    </row>
    <row r="13" spans="1:14" s="12" customFormat="1" ht="48" customHeight="1" x14ac:dyDescent="0.2">
      <c r="A13" s="49"/>
      <c r="B13" s="18" t="s">
        <v>25</v>
      </c>
      <c r="C13" s="19" t="s"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8">
        <f t="shared" si="1"/>
        <v>0</v>
      </c>
    </row>
    <row r="14" spans="1:14" s="12" customFormat="1" ht="38.25" customHeight="1" x14ac:dyDescent="0.2">
      <c r="A14" s="20" t="s">
        <v>26</v>
      </c>
      <c r="B14" s="18" t="s">
        <v>27</v>
      </c>
      <c r="C14" s="19" t="s">
        <v>17</v>
      </c>
      <c r="D14" s="26">
        <v>0</v>
      </c>
      <c r="E14" s="26">
        <v>7</v>
      </c>
      <c r="F14" s="26">
        <v>0</v>
      </c>
      <c r="G14" s="26">
        <v>2</v>
      </c>
      <c r="H14" s="26">
        <v>2</v>
      </c>
      <c r="I14" s="26">
        <v>2</v>
      </c>
      <c r="J14" s="37">
        <v>8</v>
      </c>
      <c r="K14" s="37">
        <v>2</v>
      </c>
      <c r="L14" s="37">
        <v>13</v>
      </c>
      <c r="M14" s="28">
        <f t="shared" si="1"/>
        <v>36</v>
      </c>
    </row>
    <row r="15" spans="1:14" s="12" customFormat="1" ht="63.75" customHeight="1" x14ac:dyDescent="0.2">
      <c r="A15" s="20" t="s">
        <v>28</v>
      </c>
      <c r="B15" s="18" t="s">
        <v>29</v>
      </c>
      <c r="C15" s="19" t="s">
        <v>30</v>
      </c>
      <c r="D15" s="27">
        <v>2.5</v>
      </c>
      <c r="E15" s="27">
        <v>4.1100000000000003</v>
      </c>
      <c r="F15" s="27">
        <v>4.13</v>
      </c>
      <c r="G15" s="27">
        <v>5.3</v>
      </c>
      <c r="H15" s="27">
        <v>3.83</v>
      </c>
      <c r="I15" s="27">
        <v>5</v>
      </c>
      <c r="J15" s="27">
        <v>6.66</v>
      </c>
      <c r="K15" s="27">
        <v>5.17</v>
      </c>
      <c r="L15" s="27">
        <v>5.22</v>
      </c>
      <c r="M15" s="30">
        <v>5.03</v>
      </c>
    </row>
    <row r="16" spans="1:14" s="12" customFormat="1" ht="60" customHeight="1" x14ac:dyDescent="0.2">
      <c r="A16" s="38">
        <v>2</v>
      </c>
      <c r="B16" s="39" t="s">
        <v>31</v>
      </c>
      <c r="C16" s="29" t="s">
        <v>17</v>
      </c>
      <c r="D16" s="33">
        <f>D17+D18+D19+D20+D21</f>
        <v>113371</v>
      </c>
      <c r="E16" s="33">
        <f t="shared" ref="E16:L16" si="2">E17+E18+E19+E20+E21</f>
        <v>4129</v>
      </c>
      <c r="F16" s="33">
        <f t="shared" si="2"/>
        <v>363</v>
      </c>
      <c r="G16" s="33">
        <f t="shared" si="2"/>
        <v>16138</v>
      </c>
      <c r="H16" s="33">
        <f t="shared" si="2"/>
        <v>10064</v>
      </c>
      <c r="I16" s="33">
        <f t="shared" si="2"/>
        <v>129</v>
      </c>
      <c r="J16" s="33">
        <f t="shared" si="2"/>
        <v>5002</v>
      </c>
      <c r="K16" s="33">
        <f t="shared" si="2"/>
        <v>155</v>
      </c>
      <c r="L16" s="33">
        <f t="shared" si="2"/>
        <v>6880</v>
      </c>
      <c r="M16" s="34">
        <f t="shared" si="1"/>
        <v>156231</v>
      </c>
    </row>
    <row r="17" spans="1:13" s="17" customFormat="1" ht="36.75" customHeight="1" x14ac:dyDescent="0.2">
      <c r="A17" s="22" t="s">
        <v>19</v>
      </c>
      <c r="B17" s="18" t="s">
        <v>32</v>
      </c>
      <c r="C17" s="19" t="s">
        <v>17</v>
      </c>
      <c r="D17" s="35">
        <v>31900</v>
      </c>
      <c r="E17" s="35">
        <v>728</v>
      </c>
      <c r="F17" s="35">
        <v>70</v>
      </c>
      <c r="G17" s="35">
        <v>1240</v>
      </c>
      <c r="H17" s="35">
        <v>2160</v>
      </c>
      <c r="I17" s="35">
        <v>7</v>
      </c>
      <c r="J17" s="35">
        <v>4815</v>
      </c>
      <c r="K17" s="35">
        <v>138</v>
      </c>
      <c r="L17" s="35">
        <v>5537</v>
      </c>
      <c r="M17" s="34">
        <f t="shared" si="1"/>
        <v>46595</v>
      </c>
    </row>
    <row r="18" spans="1:13" s="1" customFormat="1" ht="46.5" customHeight="1" x14ac:dyDescent="0.2">
      <c r="A18" s="22" t="s">
        <v>21</v>
      </c>
      <c r="B18" s="23" t="s">
        <v>33</v>
      </c>
      <c r="C18" s="19" t="s">
        <v>17</v>
      </c>
      <c r="D18" s="35">
        <v>10967</v>
      </c>
      <c r="E18" s="35">
        <v>3271</v>
      </c>
      <c r="F18" s="35">
        <v>274</v>
      </c>
      <c r="G18" s="35">
        <v>14315</v>
      </c>
      <c r="H18" s="35">
        <v>7534</v>
      </c>
      <c r="I18" s="35">
        <v>122</v>
      </c>
      <c r="J18" s="35">
        <v>41</v>
      </c>
      <c r="K18" s="35">
        <v>2</v>
      </c>
      <c r="L18" s="35">
        <v>563</v>
      </c>
      <c r="M18" s="34">
        <f t="shared" si="1"/>
        <v>37089</v>
      </c>
    </row>
    <row r="19" spans="1:13" s="1" customFormat="1" ht="72.75" customHeight="1" x14ac:dyDescent="0.2">
      <c r="A19" s="22" t="s">
        <v>23</v>
      </c>
      <c r="B19" s="18" t="s">
        <v>34</v>
      </c>
      <c r="C19" s="19" t="s">
        <v>17</v>
      </c>
      <c r="D19" s="35">
        <v>1195</v>
      </c>
      <c r="E19" s="35">
        <v>28</v>
      </c>
      <c r="F19" s="35">
        <v>5</v>
      </c>
      <c r="G19" s="35">
        <v>76</v>
      </c>
      <c r="H19" s="35">
        <v>103</v>
      </c>
      <c r="I19" s="35">
        <v>0</v>
      </c>
      <c r="J19" s="35">
        <v>146</v>
      </c>
      <c r="K19" s="35">
        <v>15</v>
      </c>
      <c r="L19" s="35">
        <v>765</v>
      </c>
      <c r="M19" s="34">
        <f t="shared" si="1"/>
        <v>2333</v>
      </c>
    </row>
    <row r="20" spans="1:13" s="1" customFormat="1" ht="89.25" customHeight="1" x14ac:dyDescent="0.2">
      <c r="A20" s="22" t="s">
        <v>26</v>
      </c>
      <c r="B20" s="23" t="s">
        <v>35</v>
      </c>
      <c r="C20" s="19" t="s">
        <v>17</v>
      </c>
      <c r="D20" s="35">
        <v>252</v>
      </c>
      <c r="E20" s="35">
        <v>102</v>
      </c>
      <c r="F20" s="35">
        <v>14</v>
      </c>
      <c r="G20" s="35">
        <v>507</v>
      </c>
      <c r="H20" s="35">
        <v>267</v>
      </c>
      <c r="I20" s="35">
        <v>0</v>
      </c>
      <c r="J20" s="35">
        <v>0</v>
      </c>
      <c r="K20" s="35">
        <v>0</v>
      </c>
      <c r="L20" s="35">
        <v>15</v>
      </c>
      <c r="M20" s="34">
        <f t="shared" si="1"/>
        <v>1157</v>
      </c>
    </row>
    <row r="21" spans="1:13" s="1" customFormat="1" ht="30" customHeight="1" x14ac:dyDescent="0.2">
      <c r="A21" s="20" t="s">
        <v>28</v>
      </c>
      <c r="B21" s="18" t="s">
        <v>36</v>
      </c>
      <c r="C21" s="19" t="s">
        <v>17</v>
      </c>
      <c r="D21" s="36">
        <v>69057</v>
      </c>
      <c r="E21" s="36"/>
      <c r="F21" s="36"/>
      <c r="G21" s="36"/>
      <c r="H21" s="36"/>
      <c r="I21" s="36"/>
      <c r="J21" s="36"/>
      <c r="K21" s="36"/>
      <c r="L21" s="36"/>
      <c r="M21" s="34">
        <f t="shared" si="1"/>
        <v>69057</v>
      </c>
    </row>
    <row r="23" spans="1:13" x14ac:dyDescent="0.3">
      <c r="B23" s="50"/>
      <c r="C23" s="50"/>
      <c r="D23" s="50"/>
      <c r="E23" s="50"/>
      <c r="F23" s="50"/>
      <c r="I23" s="50" t="s">
        <v>41</v>
      </c>
      <c r="J23" s="50"/>
      <c r="K23" s="50"/>
      <c r="L23" s="50"/>
    </row>
    <row r="24" spans="1:13" x14ac:dyDescent="0.3">
      <c r="B24" s="41" t="s">
        <v>37</v>
      </c>
      <c r="C24" s="41"/>
      <c r="D24" s="41"/>
      <c r="E24" s="41"/>
      <c r="F24" s="41"/>
      <c r="I24" s="41" t="s">
        <v>38</v>
      </c>
      <c r="J24" s="41"/>
      <c r="K24" s="41"/>
      <c r="L24" s="41"/>
    </row>
  </sheetData>
  <mergeCells count="9">
    <mergeCell ref="B24:F24"/>
    <mergeCell ref="I24:L24"/>
    <mergeCell ref="E2:I2"/>
    <mergeCell ref="A3:L3"/>
    <mergeCell ref="H4:I4"/>
    <mergeCell ref="A8:A9"/>
    <mergeCell ref="A12:A13"/>
    <mergeCell ref="B23:F23"/>
    <mergeCell ref="I23:L23"/>
  </mergeCells>
  <pageMargins left="0.27559055118110237" right="0.27559055118110237" top="0.15748031496062992" bottom="0.35433070866141736" header="0.23622047244094491" footer="0.15748031496062992"/>
  <pageSetup paperSize="9" scale="92" orientation="landscape" r:id="rId1"/>
  <rowBreaks count="1" manualBreakCount="1">
    <brk id="15" max="16383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F1HgItXg+tT701SNYgLTF+XgAEo=</DigestValue>
    </Reference>
    <Reference URI="#idOfficeObject" Type="http://www.w3.org/2000/09/xmldsig#Object">
      <DigestMethod Algorithm="http://www.w3.org/2000/09/xmldsig#sha1"/>
      <DigestValue>NGujUg2G/XPfL1KJ8eE6O7SsuH8=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kqWQyxdMeZJhpFFI7dgCWNh8l9U=</DigestValue>
    </Reference>
  </SignedInfo>
  <SignatureValue>Zw+xnT2DkzhutxdFpzvyHHuqxyM4Mrl6kXc9MzvHKHIqfXhIM4wzcWsTZeYJyXeDf87lNWq9xVqs
GN2Kay8NeDrZRbflMMElTMCoriyFP/6/+lpI+wZUlwn9uHf9Jwb1EBCQwhzG+gBRkB0Jzzf3GKKw
9zf569nJ1pLZiSterjvmhJ+TZdpNwhwMtpJ8M4RRGtTcwBQALl3MBvK+cNNnxwKcRVhJcC6zK2vj
jmkZhpq0zZYp7ymqBtp1zWRsh6JGNvgMhpgZ2buJMISErTs7igO8LBE35YLuo5Z62cqMoRYEg+AO
d/plY1gdGXyNpjDC/3oFhOHWeyN3/QfTF/aLYQ==</SignatureValue>
  <KeyInfo>
    <X509Data>
      <X509Certificate>MIIFFjCCAv6gAwIBAgIIZ8ZXEVjBv/4wDQYJKoZIhvcNAQELBQAwQzELMAkGA1UEBhMCQU0xEzAR
BgNVBAoMCkVLRU5HIENKU0MxCjAIBgNVBAUTATIxEzARBgNVBAMMCkNpdGl6ZW4gQ0EwHhcNMTMw
MTI1MDUyOTUyWhcNMjMwMTI1MDUyOTUyWjB1MQswCQYDVQQGEwJBTTEbMBkGA1UEBAwS1LPVkNS7
1LPViNWQ1YXUsdWGMQ8wDQYDVQQqDAbUs9WI1YwxFTATBgNVBAUTDDUyYzNhZDVlNTk1MTEhMB8G
A1UEAwwYR1JJR09SWUFOIEdPUiAyODAyNzgwMDI2MIIBIjANBgkqhkiG9w0BAQEFAAOCAQ8AMIIB
CgKCAQEAhOc7C983DBG5S9kLqzeDTtm84KTjKLJsNSwypR0MpEehCRIN/n9RXRrVO0z/DWdMQaNX
QicJ03tly0m6UwspRltiMk7G2z3bCIOXydWt9lIJzZ3wrWbK8BvLXqPPNBYL7dvpfNHtP1WmbBj2
FPqsmxs24vo2izgUlnbIWdfKyzoCGPUIBMzM47SoWqxp7CjIAVBJFj8DNVv1f89+PZ++vAdl79Zo
uKd7dJb5KcfrELTo8uBTqpNinmKV/tUn2W7Q55GfyXrzpgky+PdjG3aAHWQNC0Iefhq4HveEo0BO
gMMSVOcwz6iu64xo1aF59lHPDbb1zENJ+SxJdlv6s6+qwQIDAQABo4HbMIHYMB0GA1UdDgQWBBRD
4nh9ACo/OmZzgRMpVukpzCSm/DAMBgNVHRMBAf8EAjAAMB8GA1UdIwQYMBaAFHzuWyMed/vKHqjs
Bdnk0t0S9hhnMD8GA1UdIAQ4MDYwNAYDVR0gMC0wKwYIKwYBBQUHAgEWH2h0dHA6Ly93d3cuZWtl
bmcuYW0vP3BhZ2VfaWQ9NzQwNwYDVR0fBDAwLjAsoCqgKIYmaHR0cDovL3d3dy5la2VuZy5hbS8/
cGFnZV9pZD03NC9jYS5jcmwwDgYDVR0PAQH/BAQDAgZAMA0GCSqGSIb3DQEBCwUAA4ICAQCz9hQx
Zg1fEVrfr7TcVpu3+plLRym/u6vqmIwiUSl2EtXssd9wFaLOHW6yaoLjyw5AsvuZTGJW6TuELCGs
t8Y7YYQYew6wvFt5M+f8u7rjrbg4qstAf0AiRGsRVeDm52o2h4ch25nI50UI8ta8Bpz4v3ONM24G
1OjKwrQlZdYR2rchvHeWz0/IRPjYKhgU7XlhUhIomGf+2Aoz0f19FvS+USUvH4sMqtlV8QfSu5KB
iTLdGOqZxIdu3gHzoITuVNVUQA2+pHlBQrvOehbBR8z9ZkS0o56EJIYoZbo5oO+ok+MEk4W9H+1u
8tA5YxZcyMzIzhfx6yu778wu+XBry0/GA+Mk6y5nHYMb/NAMV6FIbUSX57kh7dRdnsm+GfIoF/G6
p33VEdRrC1JjVLa49TeZ8KvEZjIAWIrZ748fEiOU+TyLz0DhaZ4DZnzithjdvhaAH2DdmAt0FDDM
8b7so6iYwAopMXRChfAA09fso96uEDvbe7eyM8jkrv2FCBs75AMAB6UPKnOhI+SIu9eL1KIkX5HD
BJO/31S6OVroH377g+L6jYjTt24ELaS3kxuspKcpdDCnolZi4szdh473my+UU5NH+5eHwtvEGInh
PaG0ssrTYPX2RmgX8jcUA1jdoZl3yvwYwU9lOAiJM0QMGh5In8cL0gm82hz/GaNNTGE3JA==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NZJrGzeKYXccS1qbpURW0Sp+HPQ=</DigestValue>
      </Reference>
      <Reference URI="/xl/drawings/drawing1.xml?ContentType=application/vnd.openxmlformats-officedocument.drawing+xml">
        <DigestMethod Algorithm="http://www.w3.org/2000/09/xmldsig#sha1"/>
        <DigestValue>D0GmRu1oEBSeNEN7BFM1ZNYz5H4=</DigestValue>
      </Reference>
      <Reference URI="/xl/worksheets/sheet1.xml?ContentType=application/vnd.openxmlformats-officedocument.spreadsheetml.worksheet+xml">
        <DigestMethod Algorithm="http://www.w3.org/2000/09/xmldsig#sha1"/>
        <DigestValue>j3VtxsbsKLT70bC1cz/z9cvrr7c=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RwpeE2n4hGlFlEYhNN4V5ef4l1U=</DigestValue>
      </Reference>
      <Reference URI="/xl/styles.xml?ContentType=application/vnd.openxmlformats-officedocument.spreadsheetml.styles+xml">
        <DigestMethod Algorithm="http://www.w3.org/2000/09/xmldsig#sha1"/>
        <DigestValue>w2h5wONFgppqhgqCnxrDYhse1XE=</DigestValue>
      </Reference>
      <Reference URI="/xl/sharedStrings.xml?ContentType=application/vnd.openxmlformats-officedocument.spreadsheetml.sharedStrings+xml">
        <DigestMethod Algorithm="http://www.w3.org/2000/09/xmldsig#sha1"/>
        <DigestValue>knIKgQlcAc0HPh8iCqS8KqEujPs=</DigestValue>
      </Reference>
      <Reference URI="/xl/workbook.xml?ContentType=application/vnd.openxmlformats-officedocument.spreadsheetml.sheet.main+xml">
        <DigestMethod Algorithm="http://www.w3.org/2000/09/xmldsig#sha1"/>
        <DigestValue>P9YElJu4oMnIWnIcydEyrS53QrY=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2016-07-18T12:33:06Z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2016-07-18T12:33:06Z</xd:SigningTime>
          <xd:SigningCertificate>
            <xd:Cert>
              <xd:CertDigest>
                <DigestMethod Algorithm="http://www.w3.org/2000/09/xmldsig#sha1"/>
                <DigestValue>kAeDqyEm8l5ZcjEMV8zkKCCyeE4=</DigestValue>
              </xd:CertDigest>
              <xd:IssuerSerial>
                <X509IssuerName>C=AM, O=EKENG CJSC, SERIALNUMBER=2, CN=Citizen CA</X509IssuerName>
                <X509SerialNumber>7477759963310440446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2nd trimester </vt:lpstr>
      <vt:lpstr>'report 2nd trimester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ShahaneB</dc:creator>
  <cp:lastModifiedBy>Liana Aslanyan</cp:lastModifiedBy>
  <cp:lastPrinted>2016-07-18T11:41:47Z</cp:lastPrinted>
  <dcterms:created xsi:type="dcterms:W3CDTF">2015-07-27T13:39:15Z</dcterms:created>
  <dcterms:modified xsi:type="dcterms:W3CDTF">2016-07-18T11:42:25Z</dcterms:modified>
</cp:coreProperties>
</file>